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Budget Summary, &quot;KA&quot;" sheetId="1" r:id="rId1"/>
    <sheet name="Revenue Income &quot;KHA&quot;" sheetId="2" r:id="rId2"/>
    <sheet name="Revenue Expenditure" sheetId="3" r:id="rId3"/>
    <sheet name="Development Income" sheetId="4" r:id="rId4"/>
    <sheet name="Development Expenditure" sheetId="5" r:id="rId5"/>
    <sheet name="Statement of UP Staff &quot;GA&quot;" sheetId="6" r:id="rId6"/>
    <sheet name="Project List &quot;GHA&quot;" sheetId="7" r:id="rId7"/>
  </sheets>
  <definedNames/>
  <calcPr fullCalcOnLoad="1"/>
</workbook>
</file>

<file path=xl/sharedStrings.xml><?xml version="1.0" encoding="utf-8"?>
<sst xmlns="http://schemas.openxmlformats.org/spreadsheetml/2006/main" count="218" uniqueCount="164">
  <si>
    <t>ev‡RU mvi-ms†¶c</t>
  </si>
  <si>
    <t>cªvwß</t>
  </si>
  <si>
    <t>ivRm¦</t>
  </si>
  <si>
    <t>Aby`vb</t>
  </si>
  <si>
    <t>†gvU cªvwß</t>
  </si>
  <si>
    <t>ev` ivRm¦ e¨q</t>
  </si>
  <si>
    <t>†gvU (L)</t>
  </si>
  <si>
    <t>mgvwß †Ri</t>
  </si>
  <si>
    <t>weeiY</t>
  </si>
  <si>
    <t>Ask-1</t>
  </si>
  <si>
    <t>ivRm¦ wnmve cªvwß</t>
  </si>
  <si>
    <t>ivRm¦ DØ„Ë/NvUwZ (K)</t>
  </si>
  <si>
    <t>Dbœqb Aby`vb</t>
  </si>
  <si>
    <t>Ask-2</t>
  </si>
  <si>
    <t>Dbœqb wnmve</t>
  </si>
  <si>
    <t>Ab¨vb¨ Aby`vb I Puv`v</t>
  </si>
  <si>
    <t>†gvU cªvß m¤ú` (K+L)</t>
  </si>
  <si>
    <t>ev` Dbœqb e¨q</t>
  </si>
  <si>
    <t>mvwe©K ev‡RU DØ„Ë/NvUwZ</t>
  </si>
  <si>
    <t>†hvM cÖviw¤¢K †Ri (1 RyjvB)</t>
  </si>
  <si>
    <t>Ask-1- ivRm¦ wnmve</t>
  </si>
  <si>
    <t>cªvß Avq</t>
  </si>
  <si>
    <t>Avq</t>
  </si>
  <si>
    <t>cªvwßi weeiY</t>
  </si>
  <si>
    <t>Ask 1-ivR¯^ wnmve</t>
  </si>
  <si>
    <t>e¨q</t>
  </si>
  <si>
    <t>1| mvaviY ms¯’vcb/ cªvwZôvwbK</t>
  </si>
  <si>
    <t>K. m¤§vbx/fvZv</t>
  </si>
  <si>
    <t>M. Ab¨vb¨ cªvwZôvwbK e¨q</t>
  </si>
  <si>
    <t>N. Avby‡ZvwlK Znwe‡j ¯’vbvšÍi</t>
  </si>
  <si>
    <t>O. hvbevnb †givgZ I R¡vjvbx</t>
  </si>
  <si>
    <t>2| Ki Av`v‡qi Rb¨ e¨q</t>
  </si>
  <si>
    <t>3| Ab¨vb¨ e¨q</t>
  </si>
  <si>
    <t>L. we`y¨r wej</t>
  </si>
  <si>
    <t>M. †cŠi Ki</t>
  </si>
  <si>
    <t>N. M¨vm wej</t>
  </si>
  <si>
    <t>Q. Af¨šÍwiY wbix¶v e¨q</t>
  </si>
  <si>
    <t>R. gvgjv LiP</t>
  </si>
  <si>
    <t>S. Avc¨vqb e¨q</t>
  </si>
  <si>
    <t>V. Avbylvw½K e¨q</t>
  </si>
  <si>
    <t>7| RvZxq w`em D`hvcb</t>
  </si>
  <si>
    <t>8| †Ljva~jv I ms¯‹„wZ</t>
  </si>
  <si>
    <t>†gvU e¨q (ivRm¦ wnmve)</t>
  </si>
  <si>
    <t>e¨‡qi LvZ</t>
  </si>
  <si>
    <t>L. Kg©KZ©v I Kg©Pvix‡`i †eZb-fvZvw`</t>
  </si>
  <si>
    <t>(1) cwil` Kg©Pvwi</t>
  </si>
  <si>
    <t>(2) `vqhy³ e¨q (miKvix Kg©Pvix m¤cwK©Z)</t>
  </si>
  <si>
    <t>P. f~wg Dbœqb Ki</t>
  </si>
  <si>
    <t>T. i¶Yv‡e¶Y Ges †mev cÖ`vbRwbZ e¨q</t>
  </si>
  <si>
    <t>4| Ki Av`vq LiP (wewfbœ †iwR÷vi, dig, iwk` eB BZ¨vw` gy`ªY)</t>
  </si>
  <si>
    <t>K. BDwbqb GjvKvi wewfbœ cªwZôvb/K¬v‡e Avw_©K Aby`vb</t>
  </si>
  <si>
    <t>10| ivRm¦ DØ„Ë Dbœqb wnmv‡e ¯’vbvšÍi</t>
  </si>
  <si>
    <t>6| mvgvwRK I ag©xq cªwZôv‡b Aby`vb:</t>
  </si>
  <si>
    <t>K. Dc‡Rjv cwil`</t>
  </si>
  <si>
    <t>L. miKvi</t>
  </si>
  <si>
    <t>2| †¯^”Qv cª‡Yvw`Z Puv`v</t>
  </si>
  <si>
    <t>3| ivRm¦ DØ„Ë</t>
  </si>
  <si>
    <t>1| K„wl I ‡mP</t>
  </si>
  <si>
    <t>2| wkí I KywUiwkí</t>
  </si>
  <si>
    <t>3| †fŠZ AeKvVv‡gv</t>
  </si>
  <si>
    <t>4| Av_©-mvgvwRK AeKvVv‡gv</t>
  </si>
  <si>
    <t>8| wk¶v</t>
  </si>
  <si>
    <t>9| ¯^v¯’¨</t>
  </si>
  <si>
    <t>13| `y‡h©vM e¨e¯’v I ÎvY</t>
  </si>
  <si>
    <t>14| mgvwß †Ri</t>
  </si>
  <si>
    <t>[wewa-5 (1) (K) `ªóe¨]</t>
  </si>
  <si>
    <t>BDwbqb cwil` Kg©KZ©v I Kg©Pvix‡`i weeiYx</t>
  </si>
  <si>
    <t>gšÍe¨</t>
  </si>
  <si>
    <t>[wewa-5 (1) (L) `ªóe¨]</t>
  </si>
  <si>
    <t>Ask 2- Dbœqb wnmve</t>
  </si>
  <si>
    <t>cÖvwßi weeiY</t>
  </si>
  <si>
    <t>1| Aby`vb (Dbœqb)</t>
  </si>
  <si>
    <t>†gvU cªvwß (Dbœqb wnmve)</t>
  </si>
  <si>
    <t>BDwc mwPe</t>
  </si>
  <si>
    <t>‡Pqvig¨vb</t>
  </si>
  <si>
    <t>Ask 2- Dbœqb wnmve e¨q</t>
  </si>
  <si>
    <t xml:space="preserve">e¨q weeiY </t>
  </si>
  <si>
    <t>6| wewea (cª‡qvR‡b Ab¨vb¨ Lv‡Zi GBiƒc e¨q D‡jøL Kwi‡Z nB‡e)</t>
  </si>
  <si>
    <t>5| µxov I ms¯‹„wZ</t>
  </si>
  <si>
    <t>10| `vwi`ª n«vmKiY t mvgvwRK wbivcËv I cÖvwZôvwbK mnvqZv</t>
  </si>
  <si>
    <t>12| gwnjv, hye I wkï Dbœqb</t>
  </si>
  <si>
    <t>†gvU e¨q ( Dbœqb wnmve)</t>
  </si>
  <si>
    <t>Ôev‡RU dig MÕ</t>
  </si>
  <si>
    <t xml:space="preserve"> c‡`i bvg</t>
  </si>
  <si>
    <t>c‡`i msL¨v</t>
  </si>
  <si>
    <t>gnvN© fvZv (hw` _v‡K)</t>
  </si>
  <si>
    <t>µwgK bs</t>
  </si>
  <si>
    <t xml:space="preserve"> †eZbµg</t>
  </si>
  <si>
    <t>cª‡`q fwel¨ Znwej</t>
  </si>
  <si>
    <t>Ab¨vb¨ fvZvw`</t>
  </si>
  <si>
    <t>evrmwiK cªv°wjZ A‡_©i cwigvY</t>
  </si>
  <si>
    <t>gvwmK Mo A‡_©i cwigvY</t>
  </si>
  <si>
    <t>wefvM/kvLv</t>
  </si>
  <si>
    <t>Ôev‡RU dig NÕ</t>
  </si>
  <si>
    <t>BDwbq‡bi †Kvb we‡kl cªKí ev¯Íevq‡bi Rb¨ Dc‡Rjv cwil`, †Rjv cwil` I miKvi nB‡Z cªvß A‡_©i weeiYx</t>
  </si>
  <si>
    <t>cªK‡íi bvg I msw¶ß weeiYx</t>
  </si>
  <si>
    <t>Dc‡Rjv cwil`, †Rjv cwil` I miKvi nB‡Z cªvß A‡_©i cwigvY</t>
  </si>
  <si>
    <t>PjwZ A_© erm‡i e¨wqZ A_ev m¤¢ve¨ e¨‡qi cwigvY</t>
  </si>
  <si>
    <t>m¤¢ve¨ w¯’wZ</t>
  </si>
  <si>
    <t>‡gvU</t>
  </si>
  <si>
    <t>5| e„¶†ivcY I i¶Yv‡e¶Y</t>
  </si>
  <si>
    <t>wnmve mnKvix Kvg Kw¤úDUvi Acv‡iUi</t>
  </si>
  <si>
    <t>`dv`vi</t>
  </si>
  <si>
    <t>gnjøv`vi</t>
  </si>
  <si>
    <t>Ki I †iU</t>
  </si>
  <si>
    <t>BRviv</t>
  </si>
  <si>
    <t>hvbevnb (gUihvb e¨ZxZ)</t>
  </si>
  <si>
    <t>jvB‡mÝ I cviwgU wd</t>
  </si>
  <si>
    <t>Rb¥wbeÜb wd</t>
  </si>
  <si>
    <t>BDwbqb cwil`</t>
  </si>
  <si>
    <t>Ôev‡RU digÕKÕ</t>
  </si>
  <si>
    <t>[wewa 3 (2) `ªóe¨]</t>
  </si>
  <si>
    <t>ÔBDwbqb cwil` ev‡RU dig LÕ</t>
  </si>
  <si>
    <t>[wewa-3 (2) Ges AvB‡bi PZz_© Zdwmj `ªóe¨]</t>
  </si>
  <si>
    <t>1% f‚wg n¯’všÍi Ki</t>
  </si>
  <si>
    <t>cÖviw¤¢K w¯’wZ</t>
  </si>
  <si>
    <t>M. Ab¨vb¨ Drm (ms¯’vcb)</t>
  </si>
  <si>
    <t>7| ms¯’vcb</t>
  </si>
  <si>
    <t>A_© ermi-2018-2019</t>
  </si>
  <si>
    <t>m¤úwË n‡Z Avq</t>
  </si>
  <si>
    <t>K. †Uwj‡dvb/‡gvevBj wej</t>
  </si>
  <si>
    <t>O. B›Uvi‡bU wej</t>
  </si>
  <si>
    <t>Dc‡Rjvt beveMÄ,   †Rjvt w`bvRcyi|</t>
  </si>
  <si>
    <t>Dc‡Rjvt beveMÄ, ‡Rjvt w`bvRcyi|</t>
  </si>
  <si>
    <t>Dc‡Rjvt beveMÄ †Rjvt w`bvRcyi|</t>
  </si>
  <si>
    <t xml:space="preserve"> Dc‡Rjvt beveMÄ †Rjvt w`bvRcyi|</t>
  </si>
  <si>
    <t>Dc‡Rjvt beveMÄ,   †Rjvt beveMÄ|</t>
  </si>
  <si>
    <t>Dc‡Rjvt beveMÄ, †Rjvt w`bvRcyi|</t>
  </si>
  <si>
    <t>Dc‡Rjvt beveMÄ,    †Rjvt w`bvRcyi|</t>
  </si>
  <si>
    <t>Dc‡Rjvt beveMÄ,  †Rjvt w`bvRcyi|</t>
  </si>
  <si>
    <t>7 bs `vD`cyi  BDwbqb cwil`</t>
  </si>
  <si>
    <t>7 bs `vD`cyi BDwbqb cwil`</t>
  </si>
  <si>
    <t>7bs `vD`cyi BDwbqb cwil`</t>
  </si>
  <si>
    <t>7 bs `vD`cyi BDwbqb  cwil`</t>
  </si>
  <si>
    <t>e¨emv †ckv I RxweKvi Dci Ki</t>
  </si>
  <si>
    <t xml:space="preserve">U. Ab¨vb¨ </t>
  </si>
  <si>
    <t xml:space="preserve">11| cjx Dbœqb </t>
  </si>
  <si>
    <t>Ab¨vb¨ wd</t>
  </si>
  <si>
    <t>9| mgvcbx w¯’wZ</t>
  </si>
  <si>
    <t>4| cÖviw¤¢K w¯’wZ</t>
  </si>
  <si>
    <t>BDwbqb cwil‡`i ev‡RU</t>
  </si>
  <si>
    <t>A_© ermi- 2022-2023</t>
  </si>
  <si>
    <t>PjwZ erm‡ii ev‡RU ev ms‡kvwaZ ev‡RU (2021-2022)</t>
  </si>
  <si>
    <t>c~e©eZ©x erm‡ii cÖK„Z Avq       (2020-2021)</t>
  </si>
  <si>
    <t>cieZ©x erm‡ii ev‡RU      2022-2023</t>
  </si>
  <si>
    <t xml:space="preserve">                  ‡gvt gvRnviæj Bmjvg</t>
  </si>
  <si>
    <t xml:space="preserve">                   †gvt Avnmvb nvwee</t>
  </si>
  <si>
    <t>c~e©eZ©x erm‡ii cÖK„Z e¨q       (2020-2021)</t>
  </si>
  <si>
    <t>PjwZ erm‡ii ev‡RU ev ms‡kvwaZ ev‡RU(2021-2022)</t>
  </si>
  <si>
    <t>cieZ©x erm‡ii ev‡RU      (2022-2023)</t>
  </si>
  <si>
    <t xml:space="preserve">                          †gvt Avnmvb nvwee</t>
  </si>
  <si>
    <t>c~e©eZ©x erm‡ii cÖK„Z cÖvwß       (2020-2021)</t>
  </si>
  <si>
    <t>c~e©eZ©x erm‡ii cÖK„Z e¨q      (2020-2021)</t>
  </si>
  <si>
    <t xml:space="preserve">               ‡gvt gvRnvij Bmjvg</t>
  </si>
  <si>
    <t xml:space="preserve">  ‡gvt gvRnviæj Bmjvg</t>
  </si>
  <si>
    <t xml:space="preserve">                      †gvt Avnmvb nvwee</t>
  </si>
  <si>
    <t xml:space="preserve">       ‡gvt gvRnviæj Bmjvg</t>
  </si>
  <si>
    <t xml:space="preserve">                       †gvt Avnmvb nvwee</t>
  </si>
  <si>
    <t xml:space="preserve">      †gvt Avnmvb nvwee</t>
  </si>
  <si>
    <t xml:space="preserve">         ‡gvt gvRnviæj Bmjvg</t>
  </si>
  <si>
    <t>A_© eQi: 2022-2023</t>
  </si>
  <si>
    <t>PjwZ erm‡ii ev‡RU ev PjwZ erm‡ii ms‡kvwaZ ev‡RU (2021-2022)</t>
  </si>
  <si>
    <t>cieZ©x erm‡ii        ev‡RU         (2022-2023)</t>
  </si>
  <si>
    <t>c~e©eZx© erm‡ii cÖK„Z Avq (2020-2021)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</si>
</sst>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SutonnyMJ"/>
      <family val="0"/>
    </font>
    <font>
      <sz val="14"/>
      <color indexed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utonnyMJ"/>
      <family val="0"/>
    </font>
    <font>
      <b/>
      <sz val="12"/>
      <color indexed="8"/>
      <name val="SutonnyMJ"/>
      <family val="0"/>
    </font>
    <font>
      <b/>
      <sz val="14"/>
      <color indexed="8"/>
      <name val="SutonnyMJ"/>
      <family val="0"/>
    </font>
    <font>
      <sz val="16"/>
      <color indexed="8"/>
      <name val="SutonnyMJ"/>
      <family val="0"/>
    </font>
    <font>
      <b/>
      <sz val="16"/>
      <color indexed="8"/>
      <name val="SutonnyMJ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SutonnyMJ"/>
      <family val="0"/>
    </font>
    <font>
      <b/>
      <sz val="12"/>
      <color theme="1"/>
      <name val="SutonnyMJ"/>
      <family val="0"/>
    </font>
    <font>
      <sz val="14"/>
      <color theme="1"/>
      <name val="SutonnyMJ"/>
      <family val="0"/>
    </font>
    <font>
      <b/>
      <sz val="14"/>
      <color theme="1"/>
      <name val="SutonnyMJ"/>
      <family val="0"/>
    </font>
    <font>
      <sz val="16"/>
      <color theme="1"/>
      <name val="SutonnyMJ"/>
      <family val="0"/>
    </font>
    <font>
      <b/>
      <sz val="16"/>
      <color theme="1"/>
      <name val="SutonnyMJ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/>
    </xf>
    <xf numFmtId="49" fontId="45" fillId="0" borderId="0" xfId="0" applyNumberFormat="1" applyFont="1" applyBorder="1" applyAlignment="1">
      <alignment/>
    </xf>
    <xf numFmtId="49" fontId="4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49" fontId="49" fillId="0" borderId="0" xfId="0" applyNumberFormat="1" applyFont="1" applyAlignment="1">
      <alignment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right" vertical="center"/>
    </xf>
    <xf numFmtId="49" fontId="47" fillId="0" borderId="10" xfId="0" applyNumberFormat="1" applyFont="1" applyBorder="1" applyAlignment="1">
      <alignment horizontal="justify" vertical="top"/>
    </xf>
    <xf numFmtId="49" fontId="47" fillId="0" borderId="10" xfId="0" applyNumberFormat="1" applyFont="1" applyBorder="1" applyAlignment="1">
      <alignment horizontal="justify" vertical="top" wrapText="1"/>
    </xf>
    <xf numFmtId="49" fontId="49" fillId="0" borderId="0" xfId="0" applyNumberFormat="1" applyFont="1" applyBorder="1" applyAlignment="1">
      <alignment/>
    </xf>
    <xf numFmtId="49" fontId="49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justify" vertical="top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justify" vertical="top"/>
    </xf>
    <xf numFmtId="0" fontId="47" fillId="0" borderId="10" xfId="0" applyFont="1" applyBorder="1" applyAlignment="1">
      <alignment horizontal="justify" vertical="top"/>
    </xf>
    <xf numFmtId="0" fontId="47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top"/>
    </xf>
    <xf numFmtId="0" fontId="47" fillId="34" borderId="1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7" fillId="34" borderId="10" xfId="0" applyFont="1" applyFill="1" applyBorder="1" applyAlignment="1">
      <alignment horizontal="justify" vertical="top"/>
    </xf>
    <xf numFmtId="0" fontId="45" fillId="34" borderId="10" xfId="0" applyFont="1" applyFill="1" applyBorder="1" applyAlignment="1">
      <alignment horizontal="justify" vertical="top" wrapText="1"/>
    </xf>
    <xf numFmtId="0" fontId="45" fillId="34" borderId="10" xfId="0" applyFont="1" applyFill="1" applyBorder="1" applyAlignment="1">
      <alignment horizontal="justify" vertical="top"/>
    </xf>
    <xf numFmtId="0" fontId="45" fillId="0" borderId="10" xfId="0" applyFont="1" applyFill="1" applyBorder="1" applyAlignment="1">
      <alignment horizontal="justify" vertical="top"/>
    </xf>
    <xf numFmtId="0" fontId="45" fillId="35" borderId="10" xfId="0" applyFont="1" applyFill="1" applyBorder="1" applyAlignment="1">
      <alignment horizontal="justify" vertical="top"/>
    </xf>
    <xf numFmtId="0" fontId="45" fillId="35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 applyProtection="1">
      <alignment/>
      <protection/>
    </xf>
    <xf numFmtId="49" fontId="48" fillId="0" borderId="0" xfId="0" applyNumberFormat="1" applyFont="1" applyAlignment="1">
      <alignment/>
    </xf>
    <xf numFmtId="0" fontId="48" fillId="0" borderId="10" xfId="0" applyFont="1" applyBorder="1" applyAlignment="1">
      <alignment horizontal="justify" vertical="top" wrapText="1"/>
    </xf>
    <xf numFmtId="0" fontId="48" fillId="35" borderId="10" xfId="0" applyFont="1" applyFill="1" applyBorder="1" applyAlignment="1">
      <alignment horizontal="justify" vertical="top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0" fontId="3" fillId="0" borderId="10" xfId="0" applyFont="1" applyBorder="1" applyAlignment="1" applyProtection="1">
      <alignment wrapText="1"/>
      <protection/>
    </xf>
    <xf numFmtId="49" fontId="47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right"/>
    </xf>
    <xf numFmtId="49" fontId="48" fillId="0" borderId="0" xfId="0" applyNumberFormat="1" applyFont="1" applyBorder="1" applyAlignment="1">
      <alignment horizontal="right"/>
    </xf>
    <xf numFmtId="49" fontId="48" fillId="0" borderId="11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justify" vertical="top"/>
    </xf>
    <xf numFmtId="0" fontId="47" fillId="0" borderId="15" xfId="0" applyFont="1" applyBorder="1" applyAlignment="1">
      <alignment horizontal="justify" vertical="top"/>
    </xf>
    <xf numFmtId="0" fontId="47" fillId="0" borderId="16" xfId="0" applyFont="1" applyBorder="1" applyAlignment="1">
      <alignment horizontal="justify" vertical="top"/>
    </xf>
    <xf numFmtId="0" fontId="48" fillId="0" borderId="12" xfId="0" applyFont="1" applyBorder="1" applyAlignment="1">
      <alignment horizontal="left"/>
    </xf>
    <xf numFmtId="0" fontId="48" fillId="0" borderId="17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49" fontId="45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left"/>
    </xf>
    <xf numFmtId="0" fontId="45" fillId="35" borderId="12" xfId="0" applyFont="1" applyFill="1" applyBorder="1" applyAlignment="1">
      <alignment horizontal="justify" vertical="top"/>
    </xf>
    <xf numFmtId="0" fontId="45" fillId="35" borderId="17" xfId="0" applyFont="1" applyFill="1" applyBorder="1" applyAlignment="1">
      <alignment horizontal="justify" vertical="top"/>
    </xf>
    <xf numFmtId="0" fontId="45" fillId="35" borderId="13" xfId="0" applyFont="1" applyFill="1" applyBorder="1" applyAlignment="1">
      <alignment horizontal="justify" vertical="top"/>
    </xf>
    <xf numFmtId="0" fontId="45" fillId="35" borderId="12" xfId="0" applyFont="1" applyFill="1" applyBorder="1" applyAlignment="1">
      <alignment horizontal="left" vertical="top"/>
    </xf>
    <xf numFmtId="0" fontId="45" fillId="35" borderId="17" xfId="0" applyFont="1" applyFill="1" applyBorder="1" applyAlignment="1">
      <alignment horizontal="left" vertical="top"/>
    </xf>
    <xf numFmtId="0" fontId="45" fillId="35" borderId="13" xfId="0" applyFont="1" applyFill="1" applyBorder="1" applyAlignment="1">
      <alignment horizontal="left" vertical="top"/>
    </xf>
    <xf numFmtId="49" fontId="47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34" borderId="12" xfId="0" applyFont="1" applyFill="1" applyBorder="1" applyAlignment="1">
      <alignment horizontal="left"/>
    </xf>
    <xf numFmtId="0" fontId="50" fillId="34" borderId="17" xfId="0" applyFont="1" applyFill="1" applyBorder="1" applyAlignment="1">
      <alignment horizontal="left"/>
    </xf>
    <xf numFmtId="0" fontId="50" fillId="34" borderId="13" xfId="0" applyFont="1" applyFill="1" applyBorder="1" applyAlignment="1">
      <alignment horizontal="left"/>
    </xf>
    <xf numFmtId="0" fontId="45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3">
      <selection activeCell="J22" sqref="J22"/>
    </sheetView>
  </sheetViews>
  <sheetFormatPr defaultColWidth="9.140625" defaultRowHeight="15"/>
  <cols>
    <col min="1" max="1" width="9.140625" style="1" customWidth="1"/>
    <col min="2" max="2" width="25.7109375" style="1" customWidth="1"/>
    <col min="3" max="3" width="18.7109375" style="1" customWidth="1"/>
    <col min="4" max="4" width="20.7109375" style="1" customWidth="1"/>
    <col min="5" max="5" width="15.28125" style="1" customWidth="1"/>
    <col min="6" max="16384" width="9.140625" style="1" customWidth="1"/>
  </cols>
  <sheetData>
    <row r="1" spans="1:5" s="7" customFormat="1" ht="16.5" customHeight="1">
      <c r="A1" s="54" t="s">
        <v>131</v>
      </c>
      <c r="B1" s="54"/>
      <c r="C1" s="54"/>
      <c r="D1" s="54"/>
      <c r="E1" s="54"/>
    </row>
    <row r="2" spans="1:5" s="7" customFormat="1" ht="19.5">
      <c r="A2" s="54" t="s">
        <v>122</v>
      </c>
      <c r="B2" s="54"/>
      <c r="C2" s="54"/>
      <c r="D2" s="54"/>
      <c r="E2" s="54"/>
    </row>
    <row r="3" spans="1:5" s="7" customFormat="1" ht="19.5">
      <c r="A3" s="47"/>
      <c r="B3" s="47"/>
      <c r="C3" s="47"/>
      <c r="D3" s="55" t="s">
        <v>110</v>
      </c>
      <c r="E3" s="55"/>
    </row>
    <row r="4" spans="1:5" s="7" customFormat="1" ht="19.5">
      <c r="A4" s="47"/>
      <c r="B4" s="47"/>
      <c r="C4" s="47" t="s">
        <v>160</v>
      </c>
      <c r="D4" s="56" t="s">
        <v>111</v>
      </c>
      <c r="E4" s="56"/>
    </row>
    <row r="5" spans="1:5" s="7" customFormat="1" ht="19.5">
      <c r="A5" s="57" t="s">
        <v>0</v>
      </c>
      <c r="B5" s="57"/>
      <c r="C5" s="57"/>
      <c r="D5" s="57"/>
      <c r="E5" s="57"/>
    </row>
    <row r="6" spans="1:5" ht="78">
      <c r="A6" s="58" t="s">
        <v>8</v>
      </c>
      <c r="B6" s="59"/>
      <c r="C6" s="48" t="s">
        <v>163</v>
      </c>
      <c r="D6" s="48" t="s">
        <v>161</v>
      </c>
      <c r="E6" s="48" t="s">
        <v>162</v>
      </c>
    </row>
    <row r="7" spans="1:5" ht="34.5" customHeight="1">
      <c r="A7" s="49" t="s">
        <v>9</v>
      </c>
      <c r="B7" s="49" t="s">
        <v>10</v>
      </c>
      <c r="C7" s="49"/>
      <c r="D7" s="49"/>
      <c r="E7" s="49"/>
    </row>
    <row r="8" spans="1:5" ht="34.5" customHeight="1">
      <c r="A8" s="60"/>
      <c r="B8" s="35" t="s">
        <v>2</v>
      </c>
      <c r="C8" s="35">
        <v>956768</v>
      </c>
      <c r="D8" s="35">
        <v>790000</v>
      </c>
      <c r="E8" s="35">
        <v>800000</v>
      </c>
    </row>
    <row r="9" spans="1:5" ht="34.5" customHeight="1">
      <c r="A9" s="61"/>
      <c r="B9" s="35" t="s">
        <v>3</v>
      </c>
      <c r="C9" s="35">
        <v>0</v>
      </c>
      <c r="D9" s="35">
        <v>0</v>
      </c>
      <c r="E9" s="35">
        <v>0</v>
      </c>
    </row>
    <row r="10" spans="1:5" ht="34.5" customHeight="1">
      <c r="A10" s="61"/>
      <c r="B10" s="37" t="s">
        <v>4</v>
      </c>
      <c r="C10" s="37">
        <v>956768</v>
      </c>
      <c r="D10" s="37">
        <f>SUM(D8:D9)</f>
        <v>790000</v>
      </c>
      <c r="E10" s="37">
        <v>800000</v>
      </c>
    </row>
    <row r="11" spans="1:5" ht="34.5" customHeight="1">
      <c r="A11" s="61"/>
      <c r="B11" s="35" t="s">
        <v>5</v>
      </c>
      <c r="C11" s="35">
        <v>520860</v>
      </c>
      <c r="D11" s="35">
        <v>775000</v>
      </c>
      <c r="E11" s="35">
        <v>784000</v>
      </c>
    </row>
    <row r="12" spans="1:5" ht="34.5" customHeight="1">
      <c r="A12" s="62"/>
      <c r="B12" s="37" t="s">
        <v>11</v>
      </c>
      <c r="C12" s="37">
        <f>C10-C11</f>
        <v>435908</v>
      </c>
      <c r="D12" s="37">
        <f>D10-D11</f>
        <v>15000</v>
      </c>
      <c r="E12" s="37">
        <v>16000</v>
      </c>
    </row>
    <row r="13" spans="1:5" ht="34.5" customHeight="1">
      <c r="A13" s="49" t="s">
        <v>13</v>
      </c>
      <c r="B13" s="49" t="s">
        <v>14</v>
      </c>
      <c r="C13" s="49"/>
      <c r="D13" s="49"/>
      <c r="E13" s="49"/>
    </row>
    <row r="14" spans="1:5" ht="34.5" customHeight="1">
      <c r="A14" s="60"/>
      <c r="B14" s="35" t="s">
        <v>12</v>
      </c>
      <c r="C14" s="35">
        <v>12183582</v>
      </c>
      <c r="D14" s="35">
        <v>9592200</v>
      </c>
      <c r="E14" s="35">
        <v>13737200</v>
      </c>
    </row>
    <row r="15" spans="1:5" ht="34.5" customHeight="1">
      <c r="A15" s="61"/>
      <c r="B15" s="35" t="s">
        <v>15</v>
      </c>
      <c r="C15" s="35">
        <f>'Development Income'!B13</f>
        <v>0</v>
      </c>
      <c r="D15" s="35">
        <f>'Development Income'!C13</f>
        <v>0</v>
      </c>
      <c r="E15" s="35">
        <f>'Development Income'!D13</f>
        <v>0</v>
      </c>
    </row>
    <row r="16" spans="1:5" ht="34.5" customHeight="1">
      <c r="A16" s="61"/>
      <c r="B16" s="35" t="s">
        <v>6</v>
      </c>
      <c r="C16" s="37">
        <f>SUM(C14:C15)</f>
        <v>12183582</v>
      </c>
      <c r="D16" s="37">
        <v>9597200</v>
      </c>
      <c r="E16" s="37">
        <f>SUM(E14:E15)</f>
        <v>13737200</v>
      </c>
    </row>
    <row r="17" spans="1:5" ht="34.5" customHeight="1">
      <c r="A17" s="61"/>
      <c r="B17" s="37" t="s">
        <v>16</v>
      </c>
      <c r="C17" s="37">
        <f>C12+C16</f>
        <v>12619490</v>
      </c>
      <c r="D17" s="37">
        <f>D12+D16</f>
        <v>9612200</v>
      </c>
      <c r="E17" s="37">
        <v>13753200</v>
      </c>
    </row>
    <row r="18" spans="1:5" ht="34.5" customHeight="1">
      <c r="A18" s="61"/>
      <c r="B18" s="35" t="s">
        <v>17</v>
      </c>
      <c r="C18" s="35">
        <v>8606441</v>
      </c>
      <c r="D18" s="35">
        <v>9507200</v>
      </c>
      <c r="E18" s="35">
        <v>13609200</v>
      </c>
    </row>
    <row r="19" spans="1:5" ht="34.5" customHeight="1">
      <c r="A19" s="61"/>
      <c r="B19" s="35" t="s">
        <v>18</v>
      </c>
      <c r="C19" s="35">
        <v>4013049</v>
      </c>
      <c r="D19" s="35">
        <f>D17-D18</f>
        <v>105000</v>
      </c>
      <c r="E19" s="35">
        <v>100000</v>
      </c>
    </row>
    <row r="20" spans="1:5" ht="46.5" customHeight="1">
      <c r="A20" s="61"/>
      <c r="B20" s="35" t="s">
        <v>19</v>
      </c>
      <c r="C20" s="35">
        <v>4756929</v>
      </c>
      <c r="D20" s="35">
        <v>27800</v>
      </c>
      <c r="E20" s="35">
        <v>20000</v>
      </c>
    </row>
    <row r="21" spans="1:5" ht="19.5">
      <c r="A21" s="62"/>
      <c r="B21" s="49" t="s">
        <v>7</v>
      </c>
      <c r="C21" s="49">
        <v>3577141</v>
      </c>
      <c r="D21" s="49">
        <v>30000</v>
      </c>
      <c r="E21" s="49">
        <v>22000</v>
      </c>
    </row>
    <row r="22" spans="1:5" ht="19.5">
      <c r="A22" s="10"/>
      <c r="B22" s="10"/>
      <c r="C22" s="10"/>
      <c r="D22" s="10"/>
      <c r="E22" s="10"/>
    </row>
    <row r="23" spans="1:5" ht="19.5">
      <c r="A23" s="10"/>
      <c r="B23" s="10"/>
      <c r="C23" s="10"/>
      <c r="D23" s="10"/>
      <c r="E23" s="10"/>
    </row>
    <row r="24" spans="1:5" ht="19.5">
      <c r="A24" s="10"/>
      <c r="B24" s="10"/>
      <c r="C24" s="10"/>
      <c r="D24" s="10"/>
      <c r="E24" s="10"/>
    </row>
    <row r="25" spans="1:5" ht="19.5">
      <c r="A25" s="53" t="s">
        <v>73</v>
      </c>
      <c r="B25" s="53"/>
      <c r="C25" s="19"/>
      <c r="D25" s="53" t="s">
        <v>74</v>
      </c>
      <c r="E25" s="53"/>
    </row>
    <row r="26" spans="1:5" ht="19.5">
      <c r="A26" s="53" t="s">
        <v>131</v>
      </c>
      <c r="B26" s="53"/>
      <c r="C26" s="19"/>
      <c r="D26" s="53" t="s">
        <v>131</v>
      </c>
      <c r="E26" s="53"/>
    </row>
    <row r="27" spans="1:5" ht="19.5">
      <c r="A27" s="53" t="s">
        <v>123</v>
      </c>
      <c r="B27" s="53"/>
      <c r="C27" s="19"/>
      <c r="D27" s="53" t="s">
        <v>123</v>
      </c>
      <c r="E27" s="53"/>
    </row>
    <row r="28" spans="1:5" ht="19.5">
      <c r="A28" s="19"/>
      <c r="B28" s="19"/>
      <c r="C28" s="19"/>
      <c r="D28" s="19"/>
      <c r="E28" s="19"/>
    </row>
    <row r="29" spans="1:5" ht="19.5">
      <c r="A29" s="10"/>
      <c r="B29" s="10"/>
      <c r="C29" s="10"/>
      <c r="D29" s="10"/>
      <c r="E29" s="10"/>
    </row>
    <row r="30" spans="1:5" ht="19.5">
      <c r="A30" s="10"/>
      <c r="B30" s="10"/>
      <c r="C30" s="10"/>
      <c r="D30" s="10"/>
      <c r="E30" s="10"/>
    </row>
  </sheetData>
  <sheetProtection/>
  <mergeCells count="14">
    <mergeCell ref="A8:A12"/>
    <mergeCell ref="A14:A21"/>
    <mergeCell ref="A26:B26"/>
    <mergeCell ref="A25:B25"/>
    <mergeCell ref="A27:B27"/>
    <mergeCell ref="D26:E26"/>
    <mergeCell ref="D27:E27"/>
    <mergeCell ref="A1:E1"/>
    <mergeCell ref="D25:E25"/>
    <mergeCell ref="A2:E2"/>
    <mergeCell ref="D3:E3"/>
    <mergeCell ref="D4:E4"/>
    <mergeCell ref="A5:E5"/>
    <mergeCell ref="A6:B6"/>
  </mergeCells>
  <printOptions/>
  <pageMargins left="0.5" right="0.5" top="0.25" bottom="0.2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3">
      <selection activeCell="C27" sqref="C27"/>
    </sheetView>
  </sheetViews>
  <sheetFormatPr defaultColWidth="9.140625" defaultRowHeight="15"/>
  <cols>
    <col min="1" max="1" width="26.421875" style="1" customWidth="1"/>
    <col min="2" max="2" width="21.421875" style="1" customWidth="1"/>
    <col min="3" max="3" width="26.421875" style="1" customWidth="1"/>
    <col min="4" max="4" width="19.140625" style="1" customWidth="1"/>
    <col min="5" max="16384" width="9.140625" style="1" customWidth="1"/>
  </cols>
  <sheetData>
    <row r="1" spans="1:4" ht="19.5">
      <c r="A1" s="54" t="s">
        <v>131</v>
      </c>
      <c r="B1" s="54"/>
      <c r="C1" s="54"/>
      <c r="D1" s="54"/>
    </row>
    <row r="2" spans="1:4" ht="19.5">
      <c r="A2" s="54" t="s">
        <v>126</v>
      </c>
      <c r="B2" s="54"/>
      <c r="C2" s="54"/>
      <c r="D2" s="54"/>
    </row>
    <row r="3" spans="1:4" ht="19.5">
      <c r="A3" s="20"/>
      <c r="B3" s="20"/>
      <c r="C3" s="68" t="s">
        <v>112</v>
      </c>
      <c r="D3" s="68"/>
    </row>
    <row r="4" spans="1:4" ht="19.5">
      <c r="A4" s="20"/>
      <c r="B4" s="20"/>
      <c r="C4" s="68" t="s">
        <v>113</v>
      </c>
      <c r="D4" s="68"/>
    </row>
    <row r="5" spans="1:4" ht="19.5">
      <c r="A5" s="54" t="s">
        <v>140</v>
      </c>
      <c r="B5" s="54"/>
      <c r="C5" s="54"/>
      <c r="D5" s="54"/>
    </row>
    <row r="6" spans="1:4" ht="19.5">
      <c r="A6" s="66" t="s">
        <v>141</v>
      </c>
      <c r="B6" s="66"/>
      <c r="C6" s="66"/>
      <c r="D6" s="66"/>
    </row>
    <row r="7" spans="1:4" ht="19.5">
      <c r="A7" s="66" t="s">
        <v>20</v>
      </c>
      <c r="B7" s="66"/>
      <c r="C7" s="66"/>
      <c r="D7" s="66"/>
    </row>
    <row r="8" spans="1:4" ht="19.5">
      <c r="A8" s="67" t="s">
        <v>21</v>
      </c>
      <c r="B8" s="67"/>
      <c r="C8" s="67"/>
      <c r="D8" s="67"/>
    </row>
    <row r="9" spans="1:4" ht="13.5" customHeight="1">
      <c r="A9" s="63" t="s">
        <v>22</v>
      </c>
      <c r="B9" s="64"/>
      <c r="C9" s="64"/>
      <c r="D9" s="65"/>
    </row>
    <row r="10" spans="1:4" ht="58.5">
      <c r="A10" s="11" t="s">
        <v>23</v>
      </c>
      <c r="B10" s="11" t="s">
        <v>143</v>
      </c>
      <c r="C10" s="11" t="s">
        <v>142</v>
      </c>
      <c r="D10" s="11" t="s">
        <v>144</v>
      </c>
    </row>
    <row r="11" spans="1:4" ht="19.5">
      <c r="A11" s="12">
        <v>1</v>
      </c>
      <c r="B11" s="12">
        <v>2</v>
      </c>
      <c r="C11" s="12">
        <v>3</v>
      </c>
      <c r="D11" s="12">
        <v>4</v>
      </c>
    </row>
    <row r="12" spans="1:4" ht="34.5" customHeight="1">
      <c r="A12" s="46" t="s">
        <v>104</v>
      </c>
      <c r="B12" s="15">
        <v>269925</v>
      </c>
      <c r="C12" s="15">
        <v>300000</v>
      </c>
      <c r="D12" s="15">
        <v>399000</v>
      </c>
    </row>
    <row r="13" spans="1:4" ht="34.5" customHeight="1">
      <c r="A13" s="46" t="s">
        <v>105</v>
      </c>
      <c r="B13" s="15">
        <v>0</v>
      </c>
      <c r="C13" s="15">
        <v>50000</v>
      </c>
      <c r="D13" s="15">
        <v>20000</v>
      </c>
    </row>
    <row r="14" spans="1:4" ht="34.5" customHeight="1">
      <c r="A14" s="46" t="s">
        <v>106</v>
      </c>
      <c r="B14" s="15">
        <v>0</v>
      </c>
      <c r="C14" s="15">
        <v>4000</v>
      </c>
      <c r="D14" s="15">
        <v>4000</v>
      </c>
    </row>
    <row r="15" spans="1:4" ht="36" customHeight="1">
      <c r="A15" s="52" t="s">
        <v>134</v>
      </c>
      <c r="B15" s="15">
        <v>43880</v>
      </c>
      <c r="C15" s="15">
        <v>76000</v>
      </c>
      <c r="D15" s="15">
        <v>56000</v>
      </c>
    </row>
    <row r="16" spans="1:4" ht="34.5" customHeight="1">
      <c r="A16" s="46" t="s">
        <v>107</v>
      </c>
      <c r="B16" s="15">
        <v>62020</v>
      </c>
      <c r="C16" s="15">
        <v>25000</v>
      </c>
      <c r="D16" s="15">
        <v>30000</v>
      </c>
    </row>
    <row r="17" spans="1:4" ht="34.5" customHeight="1">
      <c r="A17" s="46" t="s">
        <v>108</v>
      </c>
      <c r="B17" s="15">
        <v>19375</v>
      </c>
      <c r="C17" s="15">
        <v>45000</v>
      </c>
      <c r="D17" s="15">
        <v>55000</v>
      </c>
    </row>
    <row r="18" spans="1:4" ht="34.5" customHeight="1">
      <c r="A18" s="15" t="s">
        <v>114</v>
      </c>
      <c r="B18" s="15">
        <v>0</v>
      </c>
      <c r="C18" s="15">
        <v>250000</v>
      </c>
      <c r="D18" s="15">
        <v>200000</v>
      </c>
    </row>
    <row r="19" spans="1:4" ht="34.5" customHeight="1">
      <c r="A19" s="15" t="s">
        <v>115</v>
      </c>
      <c r="B19" s="15">
        <v>536299</v>
      </c>
      <c r="C19" s="15">
        <v>15000</v>
      </c>
      <c r="D19" s="15">
        <v>16000</v>
      </c>
    </row>
    <row r="20" spans="1:4" ht="34.5" customHeight="1">
      <c r="A20" s="15" t="s">
        <v>119</v>
      </c>
      <c r="B20" s="15">
        <v>0</v>
      </c>
      <c r="C20" s="15">
        <v>6000</v>
      </c>
      <c r="D20" s="15">
        <v>10000</v>
      </c>
    </row>
    <row r="21" spans="1:4" ht="34.5" customHeight="1">
      <c r="A21" s="15" t="s">
        <v>137</v>
      </c>
      <c r="B21" s="15">
        <v>25269</v>
      </c>
      <c r="C21" s="15">
        <v>9000</v>
      </c>
      <c r="D21" s="15">
        <v>10000</v>
      </c>
    </row>
    <row r="22" spans="1:4" ht="34.5" customHeight="1">
      <c r="A22" s="15"/>
      <c r="B22" s="15"/>
      <c r="C22" s="15"/>
      <c r="D22" s="15"/>
    </row>
    <row r="23" spans="1:4" ht="34.5" customHeight="1">
      <c r="A23" s="15"/>
      <c r="B23" s="15"/>
      <c r="C23" s="15"/>
      <c r="D23" s="15"/>
    </row>
    <row r="24" spans="1:4" ht="19.5">
      <c r="A24" s="12" t="s">
        <v>99</v>
      </c>
      <c r="B24" s="16">
        <f>SUM(B12:B23)</f>
        <v>956768</v>
      </c>
      <c r="C24" s="16">
        <v>750000</v>
      </c>
      <c r="D24" s="16">
        <v>800000</v>
      </c>
    </row>
    <row r="25" spans="1:4" ht="19.5">
      <c r="A25" s="10"/>
      <c r="B25" s="10"/>
      <c r="C25" s="10"/>
      <c r="D25" s="10"/>
    </row>
    <row r="26" spans="1:4" ht="19.5">
      <c r="A26" s="10"/>
      <c r="B26" s="10"/>
      <c r="C26" s="10"/>
      <c r="D26" s="10"/>
    </row>
    <row r="27" spans="1:4" s="7" customFormat="1" ht="19.5">
      <c r="A27" s="19" t="s">
        <v>145</v>
      </c>
      <c r="B27" s="19"/>
      <c r="C27" s="19" t="s">
        <v>146</v>
      </c>
      <c r="D27" s="19"/>
    </row>
    <row r="28" spans="1:4" s="7" customFormat="1" ht="19.5">
      <c r="A28" s="53" t="s">
        <v>73</v>
      </c>
      <c r="B28" s="53"/>
      <c r="C28" s="53" t="s">
        <v>74</v>
      </c>
      <c r="D28" s="53"/>
    </row>
    <row r="29" spans="1:4" s="7" customFormat="1" ht="19.5">
      <c r="A29" s="53" t="s">
        <v>131</v>
      </c>
      <c r="B29" s="53"/>
      <c r="C29" s="53" t="s">
        <v>131</v>
      </c>
      <c r="D29" s="53"/>
    </row>
    <row r="30" spans="1:4" s="7" customFormat="1" ht="19.5">
      <c r="A30" s="53" t="s">
        <v>125</v>
      </c>
      <c r="B30" s="53"/>
      <c r="C30" s="53" t="s">
        <v>124</v>
      </c>
      <c r="D30" s="53"/>
    </row>
    <row r="31" s="7" customFormat="1" ht="16.5"/>
  </sheetData>
  <sheetProtection/>
  <mergeCells count="15">
    <mergeCell ref="C3:D3"/>
    <mergeCell ref="C4:D4"/>
    <mergeCell ref="C28:D28"/>
    <mergeCell ref="C29:D29"/>
    <mergeCell ref="A1:D1"/>
    <mergeCell ref="A2:D2"/>
    <mergeCell ref="A5:D5"/>
    <mergeCell ref="A28:B28"/>
    <mergeCell ref="C30:D30"/>
    <mergeCell ref="A9:D9"/>
    <mergeCell ref="A6:D6"/>
    <mergeCell ref="A7:D7"/>
    <mergeCell ref="A8:D8"/>
    <mergeCell ref="A29:B29"/>
    <mergeCell ref="A30:B30"/>
  </mergeCells>
  <printOptions/>
  <pageMargins left="0.25" right="0.25" top="0.25" bottom="0.25" header="0.3" footer="0.3"/>
  <pageSetup horizontalDpi="300" verticalDpi="300" orientation="portrait" paperSize="9" r:id="rId1"/>
  <ignoredErrors>
    <ignoredError sqref="B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28">
      <selection activeCell="A39" sqref="A39"/>
    </sheetView>
  </sheetViews>
  <sheetFormatPr defaultColWidth="9.140625" defaultRowHeight="15"/>
  <cols>
    <col min="1" max="1" width="32.7109375" style="1" customWidth="1"/>
    <col min="2" max="2" width="20.8515625" style="1" customWidth="1"/>
    <col min="3" max="3" width="24.421875" style="1" customWidth="1"/>
    <col min="4" max="4" width="21.28125" style="1" customWidth="1"/>
    <col min="5" max="16384" width="9.140625" style="1" customWidth="1"/>
  </cols>
  <sheetData>
    <row r="1" spans="1:4" ht="16.5">
      <c r="A1" s="69" t="s">
        <v>131</v>
      </c>
      <c r="B1" s="69"/>
      <c r="C1" s="69"/>
      <c r="D1" s="69"/>
    </row>
    <row r="2" spans="1:4" ht="16.5">
      <c r="A2" s="69" t="s">
        <v>127</v>
      </c>
      <c r="B2" s="69"/>
      <c r="C2" s="69"/>
      <c r="D2" s="69"/>
    </row>
    <row r="3" spans="1:4" ht="15" customHeight="1">
      <c r="A3" s="70" t="s">
        <v>24</v>
      </c>
      <c r="B3" s="70"/>
      <c r="C3" s="70"/>
      <c r="D3" s="70"/>
    </row>
    <row r="4" spans="1:4" ht="13.5" customHeight="1">
      <c r="A4" s="71" t="s">
        <v>25</v>
      </c>
      <c r="B4" s="71"/>
      <c r="C4" s="71"/>
      <c r="D4" s="71"/>
    </row>
    <row r="5" spans="1:4" ht="47.25" customHeight="1">
      <c r="A5" s="2" t="s">
        <v>43</v>
      </c>
      <c r="B5" s="2" t="s">
        <v>147</v>
      </c>
      <c r="C5" s="2" t="s">
        <v>148</v>
      </c>
      <c r="D5" s="2" t="s">
        <v>149</v>
      </c>
    </row>
    <row r="6" spans="1:4" ht="12" customHeight="1">
      <c r="A6" s="2">
        <v>1</v>
      </c>
      <c r="B6" s="2">
        <v>2</v>
      </c>
      <c r="C6" s="2">
        <v>3</v>
      </c>
      <c r="D6" s="2">
        <v>4</v>
      </c>
    </row>
    <row r="7" spans="1:4" ht="19.5" customHeight="1">
      <c r="A7" s="72" t="s">
        <v>26</v>
      </c>
      <c r="B7" s="73"/>
      <c r="C7" s="73"/>
      <c r="D7" s="74"/>
    </row>
    <row r="8" spans="1:4" ht="19.5" customHeight="1">
      <c r="A8" s="29" t="s">
        <v>27</v>
      </c>
      <c r="B8" s="29">
        <v>142000</v>
      </c>
      <c r="C8" s="29">
        <v>86000</v>
      </c>
      <c r="D8" s="29">
        <v>90000</v>
      </c>
    </row>
    <row r="9" spans="1:4" ht="19.5" customHeight="1">
      <c r="A9" s="41" t="s">
        <v>44</v>
      </c>
      <c r="B9" s="42"/>
      <c r="C9" s="42"/>
      <c r="D9" s="42"/>
    </row>
    <row r="10" spans="1:4" ht="19.5" customHeight="1">
      <c r="A10" s="29" t="s">
        <v>45</v>
      </c>
      <c r="B10" s="29">
        <v>0</v>
      </c>
      <c r="C10" s="29">
        <v>510000</v>
      </c>
      <c r="D10" s="29">
        <v>512500</v>
      </c>
    </row>
    <row r="11" spans="1:4" ht="19.5" customHeight="1">
      <c r="A11" s="29" t="s">
        <v>46</v>
      </c>
      <c r="B11" s="29"/>
      <c r="C11" s="29"/>
      <c r="D11" s="29"/>
    </row>
    <row r="12" spans="1:4" ht="19.5" customHeight="1">
      <c r="A12" s="29" t="s">
        <v>28</v>
      </c>
      <c r="B12" s="29">
        <v>33600</v>
      </c>
      <c r="C12" s="29"/>
      <c r="D12" s="29"/>
    </row>
    <row r="13" spans="1:4" ht="19.5" customHeight="1">
      <c r="A13" s="29" t="s">
        <v>29</v>
      </c>
      <c r="B13" s="29"/>
      <c r="C13" s="29"/>
      <c r="D13" s="29"/>
    </row>
    <row r="14" spans="1:4" ht="19.5" customHeight="1">
      <c r="A14" s="29" t="s">
        <v>30</v>
      </c>
      <c r="B14" s="29">
        <v>8970</v>
      </c>
      <c r="C14" s="29">
        <v>8200</v>
      </c>
      <c r="D14" s="29">
        <v>8200</v>
      </c>
    </row>
    <row r="15" spans="1:4" ht="19.5" customHeight="1">
      <c r="A15" s="44" t="s">
        <v>31</v>
      </c>
      <c r="B15" s="43">
        <v>123187</v>
      </c>
      <c r="C15" s="43">
        <v>4000</v>
      </c>
      <c r="D15" s="43">
        <v>42000</v>
      </c>
    </row>
    <row r="16" spans="1:4" ht="19.5" customHeight="1">
      <c r="A16" s="72" t="s">
        <v>32</v>
      </c>
      <c r="B16" s="73"/>
      <c r="C16" s="73"/>
      <c r="D16" s="74"/>
    </row>
    <row r="17" spans="1:4" ht="19.5" customHeight="1">
      <c r="A17" s="29" t="s">
        <v>120</v>
      </c>
      <c r="B17" s="29"/>
      <c r="C17" s="29">
        <v>2000</v>
      </c>
      <c r="D17" s="29">
        <v>2200</v>
      </c>
    </row>
    <row r="18" spans="1:4" ht="19.5" customHeight="1">
      <c r="A18" s="29" t="s">
        <v>33</v>
      </c>
      <c r="B18" s="29"/>
      <c r="C18" s="29">
        <v>12000</v>
      </c>
      <c r="D18" s="29">
        <v>20000</v>
      </c>
    </row>
    <row r="19" spans="1:4" ht="19.5" customHeight="1">
      <c r="A19" s="29" t="s">
        <v>34</v>
      </c>
      <c r="B19" s="29"/>
      <c r="C19" s="29"/>
      <c r="D19" s="29"/>
    </row>
    <row r="20" spans="1:4" ht="19.5" customHeight="1">
      <c r="A20" s="29" t="s">
        <v>35</v>
      </c>
      <c r="B20" s="29"/>
      <c r="C20" s="29"/>
      <c r="D20" s="29"/>
    </row>
    <row r="21" spans="1:4" ht="19.5" customHeight="1">
      <c r="A21" s="29" t="s">
        <v>121</v>
      </c>
      <c r="B21" s="29">
        <v>2345</v>
      </c>
      <c r="C21" s="29">
        <v>6000</v>
      </c>
      <c r="D21" s="29">
        <v>8000</v>
      </c>
    </row>
    <row r="22" spans="1:4" ht="19.5" customHeight="1">
      <c r="A22" s="29" t="s">
        <v>47</v>
      </c>
      <c r="B22" s="29"/>
      <c r="C22" s="29">
        <v>800</v>
      </c>
      <c r="D22" s="29">
        <v>800</v>
      </c>
    </row>
    <row r="23" spans="1:4" ht="19.5" customHeight="1">
      <c r="A23" s="29" t="s">
        <v>36</v>
      </c>
      <c r="B23" s="29">
        <v>149000</v>
      </c>
      <c r="C23" s="29"/>
      <c r="D23" s="29"/>
    </row>
    <row r="24" spans="1:4" ht="19.5" customHeight="1">
      <c r="A24" s="29" t="s">
        <v>37</v>
      </c>
      <c r="B24" s="29"/>
      <c r="C24" s="29">
        <v>0</v>
      </c>
      <c r="D24" s="29"/>
    </row>
    <row r="25" spans="1:4" ht="19.5" customHeight="1">
      <c r="A25" s="29" t="s">
        <v>38</v>
      </c>
      <c r="B25" s="29">
        <v>7510</v>
      </c>
      <c r="C25" s="29">
        <v>40000</v>
      </c>
      <c r="D25" s="29">
        <v>42000</v>
      </c>
    </row>
    <row r="26" spans="1:4" ht="19.5" customHeight="1">
      <c r="A26" s="29" t="s">
        <v>48</v>
      </c>
      <c r="B26" s="29"/>
      <c r="C26" s="29">
        <v>20000</v>
      </c>
      <c r="D26" s="29">
        <v>15000</v>
      </c>
    </row>
    <row r="27" spans="1:4" ht="19.5" customHeight="1">
      <c r="A27" s="29" t="s">
        <v>135</v>
      </c>
      <c r="B27" s="29">
        <v>2614</v>
      </c>
      <c r="C27" s="29">
        <v>3500</v>
      </c>
      <c r="D27" s="29">
        <v>3000</v>
      </c>
    </row>
    <row r="28" spans="1:4" ht="19.5" customHeight="1">
      <c r="A28" s="29" t="s">
        <v>39</v>
      </c>
      <c r="B28" s="29"/>
      <c r="C28" s="29">
        <v>15000</v>
      </c>
      <c r="D28" s="29">
        <v>15500</v>
      </c>
    </row>
    <row r="29" spans="1:4" ht="33.75" customHeight="1">
      <c r="A29" s="45" t="s">
        <v>49</v>
      </c>
      <c r="B29" s="29">
        <v>26049</v>
      </c>
      <c r="C29" s="29">
        <v>3500</v>
      </c>
      <c r="D29" s="29">
        <v>4000</v>
      </c>
    </row>
    <row r="30" spans="1:4" ht="19.5" customHeight="1">
      <c r="A30" s="44" t="s">
        <v>100</v>
      </c>
      <c r="B30" s="29"/>
      <c r="C30" s="29">
        <v>0</v>
      </c>
      <c r="D30" s="29"/>
    </row>
    <row r="31" spans="1:4" ht="19.5" customHeight="1">
      <c r="A31" s="75" t="s">
        <v>52</v>
      </c>
      <c r="B31" s="76"/>
      <c r="C31" s="76"/>
      <c r="D31" s="77"/>
    </row>
    <row r="32" spans="1:4" ht="19.5" customHeight="1">
      <c r="A32" s="30" t="s">
        <v>50</v>
      </c>
      <c r="B32" s="29"/>
      <c r="C32" s="29"/>
      <c r="D32" s="29"/>
    </row>
    <row r="33" spans="1:4" ht="19.5" customHeight="1">
      <c r="A33" s="44" t="s">
        <v>40</v>
      </c>
      <c r="B33" s="29">
        <v>0</v>
      </c>
      <c r="C33" s="29">
        <v>10000</v>
      </c>
      <c r="D33" s="29">
        <v>12000</v>
      </c>
    </row>
    <row r="34" spans="1:4" ht="19.5" customHeight="1">
      <c r="A34" s="44" t="s">
        <v>41</v>
      </c>
      <c r="B34" s="29"/>
      <c r="C34" s="29">
        <v>4000</v>
      </c>
      <c r="D34" s="29">
        <v>6000</v>
      </c>
    </row>
    <row r="35" spans="1:4" ht="19.5" customHeight="1">
      <c r="A35" s="44" t="s">
        <v>138</v>
      </c>
      <c r="B35" s="29">
        <v>536299</v>
      </c>
      <c r="C35" s="29">
        <v>15000</v>
      </c>
      <c r="D35" s="29">
        <v>16000</v>
      </c>
    </row>
    <row r="36" spans="1:4" ht="19.5" customHeight="1">
      <c r="A36" s="44" t="s">
        <v>51</v>
      </c>
      <c r="B36" s="29">
        <v>0</v>
      </c>
      <c r="C36" s="29">
        <v>10000</v>
      </c>
      <c r="D36" s="29">
        <v>11000</v>
      </c>
    </row>
    <row r="37" spans="1:4" ht="19.5" customHeight="1">
      <c r="A37" s="31" t="s">
        <v>42</v>
      </c>
      <c r="B37" s="31">
        <v>956768</v>
      </c>
      <c r="C37" s="31">
        <f>C8+C10+C11+C12+C13+C14+C15+C17+C18+C19+C20+C21+C22+C23+C24+C25+C26+C27+C28+C29+C30+C32+C33+C34+C35+C36</f>
        <v>750000</v>
      </c>
      <c r="D37" s="31">
        <v>800000</v>
      </c>
    </row>
    <row r="38" spans="1:4" ht="19.5" customHeight="1">
      <c r="A38" s="5"/>
      <c r="B38" s="5"/>
      <c r="C38" s="5"/>
      <c r="D38" s="5"/>
    </row>
    <row r="39" spans="1:4" ht="19.5" customHeight="1">
      <c r="A39" s="5" t="s">
        <v>153</v>
      </c>
      <c r="B39" s="5"/>
      <c r="C39" s="5" t="s">
        <v>150</v>
      </c>
      <c r="D39" s="5"/>
    </row>
    <row r="40" ht="0.75" customHeight="1"/>
    <row r="41" spans="1:4" ht="19.5">
      <c r="A41" s="50" t="s">
        <v>73</v>
      </c>
      <c r="B41" s="19"/>
      <c r="C41" s="53" t="s">
        <v>74</v>
      </c>
      <c r="D41" s="53"/>
    </row>
    <row r="42" spans="1:4" ht="19.5">
      <c r="A42" s="51" t="s">
        <v>131</v>
      </c>
      <c r="B42" s="51"/>
      <c r="C42" s="53" t="s">
        <v>131</v>
      </c>
      <c r="D42" s="53"/>
    </row>
    <row r="43" spans="1:4" ht="19.5">
      <c r="A43" s="50" t="s">
        <v>124</v>
      </c>
      <c r="B43" s="19"/>
      <c r="C43" s="53" t="s">
        <v>124</v>
      </c>
      <c r="D43" s="53"/>
    </row>
  </sheetData>
  <sheetProtection/>
  <mergeCells count="10">
    <mergeCell ref="C43:D43"/>
    <mergeCell ref="A1:D1"/>
    <mergeCell ref="A2:D2"/>
    <mergeCell ref="A3:D3"/>
    <mergeCell ref="A4:D4"/>
    <mergeCell ref="C41:D41"/>
    <mergeCell ref="C42:D42"/>
    <mergeCell ref="A7:D7"/>
    <mergeCell ref="A16:D16"/>
    <mergeCell ref="A31:D31"/>
  </mergeCells>
  <printOptions/>
  <pageMargins left="0.25" right="0.25" top="0.25" bottom="0.25" header="0.3" footer="0.3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22">
      <selection activeCell="A26" sqref="A26"/>
    </sheetView>
  </sheetViews>
  <sheetFormatPr defaultColWidth="9.140625" defaultRowHeight="15"/>
  <cols>
    <col min="1" max="1" width="28.421875" style="1" customWidth="1"/>
    <col min="2" max="2" width="23.140625" style="1" customWidth="1"/>
    <col min="3" max="3" width="30.421875" style="1" customWidth="1"/>
    <col min="4" max="4" width="20.8515625" style="1" customWidth="1"/>
    <col min="5" max="16384" width="9.140625" style="1" customWidth="1"/>
  </cols>
  <sheetData>
    <row r="1" spans="1:4" ht="19.5">
      <c r="A1" s="78" t="s">
        <v>132</v>
      </c>
      <c r="B1" s="78"/>
      <c r="C1" s="78"/>
      <c r="D1" s="78"/>
    </row>
    <row r="2" spans="1:4" ht="19.5">
      <c r="A2" s="78" t="s">
        <v>127</v>
      </c>
      <c r="B2" s="78"/>
      <c r="C2" s="78"/>
      <c r="D2" s="78"/>
    </row>
    <row r="3" spans="1:4" ht="19.5">
      <c r="A3" s="79" t="s">
        <v>69</v>
      </c>
      <c r="B3" s="79"/>
      <c r="C3" s="79"/>
      <c r="D3" s="79"/>
    </row>
    <row r="4" spans="1:4" ht="21.75">
      <c r="A4" s="80" t="s">
        <v>1</v>
      </c>
      <c r="B4" s="80"/>
      <c r="C4" s="80"/>
      <c r="D4" s="80"/>
    </row>
    <row r="5" spans="1:4" ht="19.5">
      <c r="A5" s="20"/>
      <c r="B5" s="20"/>
      <c r="C5" s="20"/>
      <c r="D5" s="20"/>
    </row>
    <row r="6" spans="1:4" ht="21.75">
      <c r="A6" s="81" t="s">
        <v>22</v>
      </c>
      <c r="B6" s="82"/>
      <c r="C6" s="82"/>
      <c r="D6" s="83"/>
    </row>
    <row r="7" spans="1:4" ht="58.5">
      <c r="A7" s="12" t="s">
        <v>70</v>
      </c>
      <c r="B7" s="11" t="s">
        <v>151</v>
      </c>
      <c r="C7" s="11" t="s">
        <v>142</v>
      </c>
      <c r="D7" s="11" t="s">
        <v>149</v>
      </c>
    </row>
    <row r="8" spans="1:4" ht="12.75" customHeight="1">
      <c r="A8" s="12">
        <v>1</v>
      </c>
      <c r="B8" s="12">
        <v>2</v>
      </c>
      <c r="C8" s="12">
        <v>3</v>
      </c>
      <c r="D8" s="12">
        <v>4</v>
      </c>
    </row>
    <row r="9" spans="1:4" ht="39.75" customHeight="1">
      <c r="A9" s="40" t="s">
        <v>71</v>
      </c>
      <c r="B9" s="38"/>
      <c r="C9" s="38"/>
      <c r="D9" s="38"/>
    </row>
    <row r="10" spans="1:4" ht="39.75" customHeight="1">
      <c r="A10" s="35" t="s">
        <v>53</v>
      </c>
      <c r="B10" s="15">
        <v>832212</v>
      </c>
      <c r="C10" s="15">
        <v>5602800</v>
      </c>
      <c r="D10" s="15">
        <v>9600000</v>
      </c>
    </row>
    <row r="11" spans="1:4" ht="39.75" customHeight="1">
      <c r="A11" s="35" t="s">
        <v>54</v>
      </c>
      <c r="B11" s="15">
        <v>5906360</v>
      </c>
      <c r="C11" s="15">
        <v>2000000</v>
      </c>
      <c r="D11" s="15">
        <v>2010000</v>
      </c>
    </row>
    <row r="12" spans="1:4" ht="39.75" customHeight="1">
      <c r="A12" s="36" t="s">
        <v>116</v>
      </c>
      <c r="B12" s="15">
        <v>1120038</v>
      </c>
      <c r="C12" s="15">
        <v>1992200</v>
      </c>
      <c r="D12" s="15">
        <v>2007200</v>
      </c>
    </row>
    <row r="13" spans="1:4" ht="39.75" customHeight="1">
      <c r="A13" s="35" t="s">
        <v>55</v>
      </c>
      <c r="B13" s="15"/>
      <c r="C13" s="15"/>
      <c r="D13" s="15"/>
    </row>
    <row r="14" spans="1:4" ht="39.75" customHeight="1">
      <c r="A14" s="35" t="s">
        <v>56</v>
      </c>
      <c r="B14" s="15">
        <v>0</v>
      </c>
      <c r="C14" s="15">
        <v>105000</v>
      </c>
      <c r="D14" s="15">
        <v>100000</v>
      </c>
    </row>
    <row r="15" spans="1:4" ht="39.75" customHeight="1">
      <c r="A15" s="35" t="s">
        <v>139</v>
      </c>
      <c r="B15" s="15">
        <v>4324972</v>
      </c>
      <c r="C15" s="15">
        <v>30000</v>
      </c>
      <c r="D15" s="15">
        <v>20000</v>
      </c>
    </row>
    <row r="16" spans="1:4" ht="39.75" customHeight="1">
      <c r="A16" s="37" t="s">
        <v>72</v>
      </c>
      <c r="B16" s="16">
        <f>SUM(B10:B15)</f>
        <v>12183582</v>
      </c>
      <c r="C16" s="16">
        <v>9730000</v>
      </c>
      <c r="D16" s="16">
        <v>13737200</v>
      </c>
    </row>
    <row r="17" spans="1:4" ht="19.5">
      <c r="A17" s="39"/>
      <c r="B17" s="39"/>
      <c r="C17" s="39"/>
      <c r="D17" s="39"/>
    </row>
    <row r="18" spans="1:4" ht="19.5">
      <c r="A18" s="39"/>
      <c r="B18" s="39"/>
      <c r="C18" s="39"/>
      <c r="D18" s="39"/>
    </row>
    <row r="19" spans="1:4" ht="19.5">
      <c r="A19" s="39"/>
      <c r="B19" s="39"/>
      <c r="C19" s="39"/>
      <c r="D19" s="39"/>
    </row>
    <row r="20" spans="1:4" ht="19.5">
      <c r="A20" s="39"/>
      <c r="B20" s="39"/>
      <c r="C20" s="39"/>
      <c r="D20" s="39"/>
    </row>
    <row r="21" spans="1:4" ht="19.5">
      <c r="A21" s="39"/>
      <c r="B21" s="39"/>
      <c r="C21" s="39"/>
      <c r="D21" s="39"/>
    </row>
    <row r="22" spans="1:4" ht="19.5">
      <c r="A22" s="39"/>
      <c r="B22" s="39"/>
      <c r="C22" s="39"/>
      <c r="D22" s="39"/>
    </row>
    <row r="23" spans="1:4" ht="19.5">
      <c r="A23" s="39"/>
      <c r="B23" s="39"/>
      <c r="C23" s="39"/>
      <c r="D23" s="39"/>
    </row>
    <row r="24" spans="1:4" ht="19.5">
      <c r="A24" s="10"/>
      <c r="B24" s="10"/>
      <c r="C24" s="10"/>
      <c r="D24" s="10"/>
    </row>
    <row r="25" spans="1:4" ht="19.5">
      <c r="A25" s="10"/>
      <c r="B25" s="10"/>
      <c r="C25" s="10"/>
      <c r="D25" s="10"/>
    </row>
    <row r="26" spans="1:4" ht="19.5">
      <c r="A26" s="10" t="s">
        <v>156</v>
      </c>
      <c r="B26" s="10"/>
      <c r="C26" s="10" t="s">
        <v>155</v>
      </c>
      <c r="D26" s="10"/>
    </row>
    <row r="27" spans="1:4" ht="19.5">
      <c r="A27" s="18" t="s">
        <v>73</v>
      </c>
      <c r="B27" s="19"/>
      <c r="C27" s="53" t="s">
        <v>74</v>
      </c>
      <c r="D27" s="53"/>
    </row>
    <row r="28" spans="1:4" ht="19.5">
      <c r="A28" s="51" t="s">
        <v>131</v>
      </c>
      <c r="B28" s="51"/>
      <c r="C28" s="53" t="s">
        <v>131</v>
      </c>
      <c r="D28" s="53"/>
    </row>
    <row r="29" spans="1:4" ht="19.5">
      <c r="A29" s="18" t="s">
        <v>127</v>
      </c>
      <c r="B29" s="19"/>
      <c r="C29" s="53" t="s">
        <v>127</v>
      </c>
      <c r="D29" s="53"/>
    </row>
    <row r="30" spans="1:4" ht="19.5">
      <c r="A30" s="10"/>
      <c r="B30" s="10"/>
      <c r="C30" s="10"/>
      <c r="D30" s="10"/>
    </row>
  </sheetData>
  <sheetProtection/>
  <mergeCells count="8">
    <mergeCell ref="A1:D1"/>
    <mergeCell ref="A2:D2"/>
    <mergeCell ref="C29:D29"/>
    <mergeCell ref="A3:D3"/>
    <mergeCell ref="A4:D4"/>
    <mergeCell ref="A6:D6"/>
    <mergeCell ref="C27:D27"/>
    <mergeCell ref="C28:D28"/>
  </mergeCells>
  <printOptions/>
  <pageMargins left="0.25" right="0.25" top="0.25" bottom="0.25" header="0.3" footer="0.3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9">
      <selection activeCell="A27" sqref="A27"/>
    </sheetView>
  </sheetViews>
  <sheetFormatPr defaultColWidth="9.140625" defaultRowHeight="15"/>
  <cols>
    <col min="1" max="1" width="30.8515625" style="1" customWidth="1"/>
    <col min="2" max="2" width="22.140625" style="1" customWidth="1"/>
    <col min="3" max="3" width="29.421875" style="1" customWidth="1"/>
    <col min="4" max="4" width="21.421875" style="1" customWidth="1"/>
    <col min="5" max="16384" width="9.140625" style="1" customWidth="1"/>
  </cols>
  <sheetData>
    <row r="1" spans="1:4" ht="19.5">
      <c r="A1" s="78" t="s">
        <v>131</v>
      </c>
      <c r="B1" s="78"/>
      <c r="C1" s="78"/>
      <c r="D1" s="78"/>
    </row>
    <row r="2" spans="1:4" ht="19.5">
      <c r="A2" s="78" t="s">
        <v>129</v>
      </c>
      <c r="B2" s="78"/>
      <c r="C2" s="78"/>
      <c r="D2" s="78"/>
    </row>
    <row r="3" spans="1:4" ht="19.5">
      <c r="A3" s="79" t="s">
        <v>75</v>
      </c>
      <c r="B3" s="79"/>
      <c r="C3" s="79"/>
      <c r="D3" s="79"/>
    </row>
    <row r="4" spans="1:4" ht="12" customHeight="1">
      <c r="A4" s="10"/>
      <c r="B4" s="10"/>
      <c r="C4" s="10"/>
      <c r="D4" s="10"/>
    </row>
    <row r="5" spans="1:4" ht="18.75" customHeight="1">
      <c r="A5" s="63" t="s">
        <v>25</v>
      </c>
      <c r="B5" s="64"/>
      <c r="C5" s="64"/>
      <c r="D5" s="65"/>
    </row>
    <row r="6" spans="1:4" ht="45.75" customHeight="1">
      <c r="A6" s="32" t="s">
        <v>76</v>
      </c>
      <c r="B6" s="33" t="s">
        <v>152</v>
      </c>
      <c r="C6" s="33" t="s">
        <v>148</v>
      </c>
      <c r="D6" s="33" t="s">
        <v>149</v>
      </c>
    </row>
    <row r="7" spans="1:4" ht="18.75" customHeight="1">
      <c r="A7" s="34">
        <v>1</v>
      </c>
      <c r="B7" s="33">
        <v>2</v>
      </c>
      <c r="C7" s="33">
        <v>3</v>
      </c>
      <c r="D7" s="33">
        <v>4</v>
      </c>
    </row>
    <row r="8" spans="1:4" ht="30" customHeight="1">
      <c r="A8" s="35" t="s">
        <v>57</v>
      </c>
      <c r="B8" s="15">
        <v>0</v>
      </c>
      <c r="C8" s="15">
        <v>600000</v>
      </c>
      <c r="D8" s="15">
        <v>605000</v>
      </c>
    </row>
    <row r="9" spans="1:4" ht="30" customHeight="1">
      <c r="A9" s="35" t="s">
        <v>58</v>
      </c>
      <c r="B9" s="15">
        <v>0</v>
      </c>
      <c r="C9" s="15">
        <v>100000</v>
      </c>
      <c r="D9" s="15">
        <v>4002200</v>
      </c>
    </row>
    <row r="10" spans="1:4" ht="30" customHeight="1">
      <c r="A10" s="35" t="s">
        <v>59</v>
      </c>
      <c r="B10" s="15">
        <v>3028440</v>
      </c>
      <c r="C10" s="15">
        <v>2100000</v>
      </c>
      <c r="D10" s="15">
        <v>2110000</v>
      </c>
    </row>
    <row r="11" spans="1:4" ht="30" customHeight="1">
      <c r="A11" s="35" t="s">
        <v>60</v>
      </c>
      <c r="B11" s="15">
        <v>407326</v>
      </c>
      <c r="C11" s="15">
        <v>1200000</v>
      </c>
      <c r="D11" s="15">
        <v>130000</v>
      </c>
    </row>
    <row r="12" spans="1:4" ht="30" customHeight="1">
      <c r="A12" s="35" t="s">
        <v>78</v>
      </c>
      <c r="B12" s="15"/>
      <c r="C12" s="15">
        <v>300000</v>
      </c>
      <c r="D12" s="15">
        <v>305000</v>
      </c>
    </row>
    <row r="13" spans="1:4" ht="54.75" customHeight="1">
      <c r="A13" s="36" t="s">
        <v>77</v>
      </c>
      <c r="B13" s="15">
        <v>1174110</v>
      </c>
      <c r="C13" s="15">
        <v>300000</v>
      </c>
      <c r="D13" s="15">
        <v>310000</v>
      </c>
    </row>
    <row r="14" spans="1:4" ht="30" customHeight="1">
      <c r="A14" s="35" t="s">
        <v>117</v>
      </c>
      <c r="B14" s="15">
        <v>1752250</v>
      </c>
      <c r="C14" s="15">
        <v>792200</v>
      </c>
      <c r="D14" s="15">
        <v>802200</v>
      </c>
    </row>
    <row r="15" spans="1:4" ht="30" customHeight="1">
      <c r="A15" s="35" t="s">
        <v>61</v>
      </c>
      <c r="B15" s="15">
        <v>837900</v>
      </c>
      <c r="C15" s="15">
        <v>600000</v>
      </c>
      <c r="D15" s="15">
        <v>620000</v>
      </c>
    </row>
    <row r="16" spans="1:4" ht="30" customHeight="1">
      <c r="A16" s="35" t="s">
        <v>62</v>
      </c>
      <c r="B16" s="15">
        <v>200000</v>
      </c>
      <c r="C16" s="15">
        <v>1200000</v>
      </c>
      <c r="D16" s="15">
        <v>1210000</v>
      </c>
    </row>
    <row r="17" spans="1:4" ht="42" customHeight="1">
      <c r="A17" s="36" t="s">
        <v>79</v>
      </c>
      <c r="B17" s="15"/>
      <c r="C17" s="15">
        <v>310000</v>
      </c>
      <c r="D17" s="15">
        <v>315000</v>
      </c>
    </row>
    <row r="18" spans="1:4" ht="30" customHeight="1">
      <c r="A18" s="35" t="s">
        <v>136</v>
      </c>
      <c r="B18" s="15">
        <v>1206415</v>
      </c>
      <c r="C18" s="15">
        <v>400000</v>
      </c>
      <c r="D18" s="15">
        <v>405000</v>
      </c>
    </row>
    <row r="19" spans="1:4" ht="30" customHeight="1">
      <c r="A19" s="35" t="s">
        <v>80</v>
      </c>
      <c r="B19" s="15"/>
      <c r="C19" s="15">
        <v>200000</v>
      </c>
      <c r="D19" s="15">
        <v>205000</v>
      </c>
    </row>
    <row r="20" spans="1:4" ht="30" customHeight="1">
      <c r="A20" s="35" t="s">
        <v>63</v>
      </c>
      <c r="B20" s="15"/>
      <c r="C20" s="15">
        <v>1600000</v>
      </c>
      <c r="D20" s="15">
        <v>1615800</v>
      </c>
    </row>
    <row r="21" spans="1:4" ht="30" customHeight="1">
      <c r="A21" s="35" t="s">
        <v>64</v>
      </c>
      <c r="B21" s="15">
        <v>3577141</v>
      </c>
      <c r="C21" s="15">
        <v>27800</v>
      </c>
      <c r="D21" s="15">
        <v>22000</v>
      </c>
    </row>
    <row r="22" spans="1:4" ht="30" customHeight="1">
      <c r="A22" s="37" t="s">
        <v>81</v>
      </c>
      <c r="B22" s="16">
        <f>B8+B9+B10+B11+B12+B13+B14+B15+B16+B17+B18+B19+B20+B21</f>
        <v>12183582</v>
      </c>
      <c r="C22" s="16">
        <f>C8+C9+C10+C11+C12+C13+C14+C15+C16+C17+C18+C19+C20+C21</f>
        <v>9730000</v>
      </c>
      <c r="D22" s="16">
        <v>13737200</v>
      </c>
    </row>
    <row r="23" spans="1:4" ht="19.5">
      <c r="A23" s="10"/>
      <c r="B23" s="10"/>
      <c r="C23" s="10"/>
      <c r="D23" s="10"/>
    </row>
    <row r="24" spans="1:4" ht="19.5">
      <c r="A24" s="10"/>
      <c r="B24" s="10"/>
      <c r="C24" s="10"/>
      <c r="D24" s="10"/>
    </row>
    <row r="25" spans="1:4" ht="19.5">
      <c r="A25" s="10"/>
      <c r="B25" s="10"/>
      <c r="C25" s="10"/>
      <c r="D25" s="10"/>
    </row>
    <row r="26" spans="1:4" ht="19.5">
      <c r="A26" s="10"/>
      <c r="B26" s="10"/>
      <c r="C26" s="10"/>
      <c r="D26" s="10"/>
    </row>
    <row r="27" spans="1:4" ht="19.5">
      <c r="A27" s="10" t="s">
        <v>159</v>
      </c>
      <c r="B27" s="10"/>
      <c r="C27" s="10" t="s">
        <v>157</v>
      </c>
      <c r="D27" s="10"/>
    </row>
    <row r="28" spans="1:4" ht="19.5">
      <c r="A28" s="18" t="s">
        <v>73</v>
      </c>
      <c r="B28" s="19"/>
      <c r="C28" s="53" t="s">
        <v>74</v>
      </c>
      <c r="D28" s="53"/>
    </row>
    <row r="29" spans="1:4" ht="19.5">
      <c r="A29" s="51" t="s">
        <v>131</v>
      </c>
      <c r="B29" s="51"/>
      <c r="C29" s="53" t="s">
        <v>131</v>
      </c>
      <c r="D29" s="53"/>
    </row>
    <row r="30" spans="1:4" ht="19.5">
      <c r="A30" s="18" t="s">
        <v>127</v>
      </c>
      <c r="B30" s="19"/>
      <c r="C30" s="53" t="s">
        <v>127</v>
      </c>
      <c r="D30" s="53"/>
    </row>
  </sheetData>
  <sheetProtection/>
  <mergeCells count="7">
    <mergeCell ref="C30:D30"/>
    <mergeCell ref="A1:D1"/>
    <mergeCell ref="A2:D2"/>
    <mergeCell ref="A3:D3"/>
    <mergeCell ref="A5:D5"/>
    <mergeCell ref="C28:D28"/>
    <mergeCell ref="C29:D29"/>
  </mergeCells>
  <printOptions/>
  <pageMargins left="0.25" right="0.25" top="0.25" bottom="0.25" header="0.3" footer="0.3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7" sqref="A7:K7"/>
    </sheetView>
  </sheetViews>
  <sheetFormatPr defaultColWidth="9.140625" defaultRowHeight="15"/>
  <cols>
    <col min="1" max="1" width="11.28125" style="1" customWidth="1"/>
    <col min="2" max="2" width="5.421875" style="1" customWidth="1"/>
    <col min="3" max="3" width="15.8515625" style="1" customWidth="1"/>
    <col min="4" max="4" width="6.7109375" style="1" customWidth="1"/>
    <col min="5" max="5" width="11.140625" style="1" customWidth="1"/>
    <col min="6" max="6" width="13.140625" style="1" customWidth="1"/>
    <col min="7" max="7" width="11.8515625" style="1" customWidth="1"/>
    <col min="8" max="8" width="10.421875" style="1" customWidth="1"/>
    <col min="9" max="9" width="11.140625" style="1" customWidth="1"/>
    <col min="10" max="10" width="14.140625" style="1" customWidth="1"/>
    <col min="11" max="11" width="9.28125" style="1" customWidth="1"/>
    <col min="12" max="16384" width="9.140625" style="1" customWidth="1"/>
  </cols>
  <sheetData>
    <row r="1" spans="1:11" ht="19.5" customHeight="1">
      <c r="A1" s="85" t="s">
        <v>130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9.5" customHeight="1">
      <c r="A2" s="85" t="s">
        <v>122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3" customFormat="1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3" customFormat="1" ht="19.5" customHeight="1">
      <c r="A4" s="20"/>
      <c r="B4" s="20"/>
      <c r="C4" s="20"/>
      <c r="D4" s="20"/>
      <c r="E4" s="68"/>
      <c r="F4" s="68"/>
      <c r="G4" s="20"/>
      <c r="H4" s="20"/>
      <c r="I4" s="20"/>
      <c r="J4" s="68" t="s">
        <v>82</v>
      </c>
      <c r="K4" s="68"/>
    </row>
    <row r="5" spans="1:11" s="3" customFormat="1" ht="19.5" customHeight="1">
      <c r="A5" s="20"/>
      <c r="B5" s="20"/>
      <c r="C5" s="20"/>
      <c r="D5" s="20"/>
      <c r="E5" s="68"/>
      <c r="F5" s="68"/>
      <c r="G5" s="20"/>
      <c r="H5" s="20"/>
      <c r="I5" s="20"/>
      <c r="J5" s="68" t="s">
        <v>65</v>
      </c>
      <c r="K5" s="68"/>
    </row>
    <row r="6" spans="1:11" s="3" customFormat="1" ht="19.5" customHeight="1">
      <c r="A6" s="80" t="s">
        <v>66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s="3" customFormat="1" ht="19.5" customHeight="1">
      <c r="A7" s="66" t="s">
        <v>141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s="3" customFormat="1" ht="19.5" customHeight="1">
      <c r="A8" s="21"/>
      <c r="B8" s="21"/>
      <c r="C8" s="21"/>
      <c r="D8" s="21"/>
      <c r="E8" s="21"/>
      <c r="F8" s="21"/>
      <c r="G8" s="20"/>
      <c r="H8" s="20"/>
      <c r="I8" s="20"/>
      <c r="J8" s="20"/>
      <c r="K8" s="20"/>
    </row>
    <row r="9" spans="1:11" s="3" customFormat="1" ht="66.75" customHeight="1">
      <c r="A9" s="11" t="s">
        <v>92</v>
      </c>
      <c r="B9" s="11" t="s">
        <v>86</v>
      </c>
      <c r="C9" s="12" t="s">
        <v>83</v>
      </c>
      <c r="D9" s="11" t="s">
        <v>84</v>
      </c>
      <c r="E9" s="12" t="s">
        <v>87</v>
      </c>
      <c r="F9" s="11" t="s">
        <v>85</v>
      </c>
      <c r="G9" s="11" t="s">
        <v>88</v>
      </c>
      <c r="H9" s="11" t="s">
        <v>89</v>
      </c>
      <c r="I9" s="11" t="s">
        <v>91</v>
      </c>
      <c r="J9" s="11" t="s">
        <v>90</v>
      </c>
      <c r="K9" s="11" t="s">
        <v>67</v>
      </c>
    </row>
    <row r="10" spans="1:11" ht="39.7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1" ht="39.75" customHeight="1">
      <c r="A11" s="90" t="s">
        <v>109</v>
      </c>
      <c r="B11" s="13">
        <v>1</v>
      </c>
      <c r="C11" s="24" t="s">
        <v>73</v>
      </c>
      <c r="D11" s="22">
        <v>1</v>
      </c>
      <c r="E11" s="28">
        <v>0</v>
      </c>
      <c r="F11" s="15">
        <v>0</v>
      </c>
      <c r="G11" s="15">
        <v>0</v>
      </c>
      <c r="H11" s="15">
        <v>0</v>
      </c>
      <c r="I11" s="15">
        <v>24900</v>
      </c>
      <c r="J11" s="15">
        <v>334000</v>
      </c>
      <c r="K11" s="15"/>
    </row>
    <row r="12" spans="1:11" ht="67.5" customHeight="1">
      <c r="A12" s="91"/>
      <c r="B12" s="13">
        <v>2</v>
      </c>
      <c r="C12" s="25" t="s">
        <v>101</v>
      </c>
      <c r="D12" s="22">
        <v>1</v>
      </c>
      <c r="E12" s="28">
        <v>0</v>
      </c>
      <c r="F12" s="23">
        <v>0</v>
      </c>
      <c r="G12" s="23">
        <v>0</v>
      </c>
      <c r="H12" s="23">
        <v>0</v>
      </c>
      <c r="I12" s="23">
        <v>16490</v>
      </c>
      <c r="J12" s="23">
        <v>220320</v>
      </c>
      <c r="K12" s="15"/>
    </row>
    <row r="13" spans="1:11" ht="39.75" customHeight="1">
      <c r="A13" s="91"/>
      <c r="B13" s="13">
        <v>3</v>
      </c>
      <c r="C13" s="24" t="s">
        <v>102</v>
      </c>
      <c r="D13" s="22">
        <v>1</v>
      </c>
      <c r="E13" s="28">
        <v>0</v>
      </c>
      <c r="F13" s="15">
        <v>0</v>
      </c>
      <c r="G13" s="15">
        <v>0</v>
      </c>
      <c r="H13" s="15">
        <v>0</v>
      </c>
      <c r="I13" s="15">
        <v>8885</v>
      </c>
      <c r="J13" s="15">
        <v>106600</v>
      </c>
      <c r="K13" s="15"/>
    </row>
    <row r="14" spans="1:11" ht="39.75" customHeight="1">
      <c r="A14" s="92"/>
      <c r="B14" s="13">
        <v>4</v>
      </c>
      <c r="C14" s="24" t="s">
        <v>103</v>
      </c>
      <c r="D14" s="22">
        <v>9</v>
      </c>
      <c r="E14" s="28">
        <v>0</v>
      </c>
      <c r="F14" s="15">
        <v>0</v>
      </c>
      <c r="G14" s="15">
        <v>0</v>
      </c>
      <c r="H14" s="15">
        <v>0</v>
      </c>
      <c r="I14" s="15">
        <v>8300</v>
      </c>
      <c r="J14" s="15">
        <v>896400</v>
      </c>
      <c r="K14" s="15"/>
    </row>
    <row r="15" spans="1:11" ht="39.75" customHeight="1">
      <c r="A15" s="87" t="s">
        <v>99</v>
      </c>
      <c r="B15" s="88"/>
      <c r="C15" s="89"/>
      <c r="D15" s="12">
        <f>SUM(D11:D14)</f>
        <v>12</v>
      </c>
      <c r="E15" s="16">
        <f aca="true" t="shared" si="0" ref="E15:J15">SUM(E11:E14)</f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  <c r="I15" s="16">
        <f t="shared" si="0"/>
        <v>58575</v>
      </c>
      <c r="J15" s="16">
        <f t="shared" si="0"/>
        <v>1557320</v>
      </c>
      <c r="K15" s="16"/>
    </row>
    <row r="16" spans="1:11" ht="19.5">
      <c r="A16" s="20"/>
      <c r="B16" s="20"/>
      <c r="C16" s="20"/>
      <c r="D16" s="20"/>
      <c r="E16" s="20"/>
      <c r="F16" s="20"/>
      <c r="G16" s="10"/>
      <c r="H16" s="10"/>
      <c r="I16" s="10"/>
      <c r="J16" s="10"/>
      <c r="K16" s="10"/>
    </row>
    <row r="17" spans="1:11" ht="19.5">
      <c r="A17" s="20"/>
      <c r="B17" s="20"/>
      <c r="C17" s="20"/>
      <c r="D17" s="20"/>
      <c r="E17" s="20"/>
      <c r="F17" s="20"/>
      <c r="G17" s="10"/>
      <c r="H17" s="10"/>
      <c r="I17" s="10"/>
      <c r="J17" s="10"/>
      <c r="K17" s="10"/>
    </row>
    <row r="18" spans="1:11" ht="19.5">
      <c r="A18" s="20"/>
      <c r="B18" s="20"/>
      <c r="C18" s="20"/>
      <c r="D18" s="20"/>
      <c r="E18" s="20"/>
      <c r="F18" s="20"/>
      <c r="G18" s="10"/>
      <c r="H18" s="10"/>
      <c r="I18" s="10"/>
      <c r="J18" s="10"/>
      <c r="K18" s="10"/>
    </row>
    <row r="19" spans="1:11" s="7" customFormat="1" ht="19.5">
      <c r="A19" s="9"/>
      <c r="B19" s="9" t="s">
        <v>154</v>
      </c>
      <c r="C19" s="9"/>
      <c r="D19" s="9"/>
      <c r="E19" s="9"/>
      <c r="F19" s="9"/>
      <c r="G19" s="19"/>
      <c r="H19" s="19"/>
      <c r="I19" s="19" t="s">
        <v>158</v>
      </c>
      <c r="J19" s="19"/>
      <c r="K19" s="19"/>
    </row>
    <row r="20" spans="1:11" s="7" customFormat="1" ht="21.75">
      <c r="A20" s="86" t="s">
        <v>73</v>
      </c>
      <c r="B20" s="86"/>
      <c r="C20" s="86"/>
      <c r="D20" s="86"/>
      <c r="E20" s="26"/>
      <c r="F20" s="26"/>
      <c r="G20" s="17"/>
      <c r="H20" s="17"/>
      <c r="I20" s="86" t="s">
        <v>74</v>
      </c>
      <c r="J20" s="86"/>
      <c r="K20" s="17"/>
    </row>
    <row r="21" spans="1:11" s="7" customFormat="1" ht="21.75">
      <c r="A21" s="86" t="s">
        <v>131</v>
      </c>
      <c r="B21" s="86"/>
      <c r="C21" s="86"/>
      <c r="D21" s="86"/>
      <c r="E21" s="17"/>
      <c r="F21" s="17"/>
      <c r="G21" s="17"/>
      <c r="H21" s="86" t="s">
        <v>131</v>
      </c>
      <c r="I21" s="86"/>
      <c r="J21" s="86"/>
      <c r="K21" s="86"/>
    </row>
    <row r="22" spans="1:11" s="7" customFormat="1" ht="21.75">
      <c r="A22" s="85" t="s">
        <v>123</v>
      </c>
      <c r="B22" s="85"/>
      <c r="C22" s="85"/>
      <c r="D22" s="85"/>
      <c r="E22" s="27"/>
      <c r="F22" s="17"/>
      <c r="G22" s="17"/>
      <c r="H22" s="85" t="s">
        <v>123</v>
      </c>
      <c r="I22" s="85"/>
      <c r="J22" s="85"/>
      <c r="K22" s="85"/>
    </row>
    <row r="23" spans="1:5" ht="16.5">
      <c r="A23" s="4"/>
      <c r="C23" s="6"/>
      <c r="D23" s="84"/>
      <c r="E23" s="84"/>
    </row>
    <row r="24" spans="1:5" ht="16.5">
      <c r="A24" s="4"/>
      <c r="C24" s="6"/>
      <c r="D24" s="84"/>
      <c r="E24" s="84"/>
    </row>
    <row r="25" spans="1:5" ht="16.5">
      <c r="A25" s="4"/>
      <c r="C25" s="6"/>
      <c r="D25" s="84"/>
      <c r="E25" s="84"/>
    </row>
    <row r="28" spans="6:7" ht="16.5">
      <c r="F28" s="84"/>
      <c r="G28" s="84"/>
    </row>
    <row r="29" spans="6:7" ht="16.5">
      <c r="F29" s="84"/>
      <c r="G29" s="84"/>
    </row>
    <row r="30" spans="6:7" ht="16.5">
      <c r="F30" s="84"/>
      <c r="G30" s="84"/>
    </row>
  </sheetData>
  <sheetProtection/>
  <mergeCells count="22">
    <mergeCell ref="A1:K1"/>
    <mergeCell ref="A22:D22"/>
    <mergeCell ref="A20:D20"/>
    <mergeCell ref="A21:D21"/>
    <mergeCell ref="A7:K7"/>
    <mergeCell ref="J4:K4"/>
    <mergeCell ref="D24:E24"/>
    <mergeCell ref="D23:E23"/>
    <mergeCell ref="E4:F4"/>
    <mergeCell ref="E5:F5"/>
    <mergeCell ref="H21:K21"/>
    <mergeCell ref="A11:A14"/>
    <mergeCell ref="F29:G29"/>
    <mergeCell ref="H22:K22"/>
    <mergeCell ref="J5:K5"/>
    <mergeCell ref="A2:K2"/>
    <mergeCell ref="F30:G30"/>
    <mergeCell ref="I20:J20"/>
    <mergeCell ref="D25:E25"/>
    <mergeCell ref="F28:G28"/>
    <mergeCell ref="A6:K6"/>
    <mergeCell ref="A15:C15"/>
  </mergeCells>
  <printOptions/>
  <pageMargins left="0.25" right="0.25" top="0.25" bottom="0.25" header="0.3" footer="0.3"/>
  <pageSetup horizontalDpi="300" verticalDpi="300" orientation="portrait" paperSize="9" scale="80" r:id="rId1"/>
  <ignoredErrors>
    <ignoredError sqref="D15:J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28" sqref="E28:G28"/>
    </sheetView>
  </sheetViews>
  <sheetFormatPr defaultColWidth="9.140625" defaultRowHeight="15"/>
  <cols>
    <col min="1" max="1" width="1.421875" style="1" customWidth="1"/>
    <col min="2" max="2" width="5.140625" style="1" customWidth="1"/>
    <col min="3" max="3" width="31.7109375" style="1" customWidth="1"/>
    <col min="4" max="4" width="21.140625" style="1" customWidth="1"/>
    <col min="5" max="5" width="18.421875" style="1" customWidth="1"/>
    <col min="6" max="6" width="12.00390625" style="1" customWidth="1"/>
    <col min="7" max="7" width="7.421875" style="1" customWidth="1"/>
    <col min="8" max="16384" width="9.140625" style="1" customWidth="1"/>
  </cols>
  <sheetData>
    <row r="1" spans="1:7" s="7" customFormat="1" ht="19.5" customHeight="1">
      <c r="A1" s="78" t="s">
        <v>133</v>
      </c>
      <c r="B1" s="78"/>
      <c r="C1" s="78"/>
      <c r="D1" s="78"/>
      <c r="E1" s="78"/>
      <c r="F1" s="78"/>
      <c r="G1" s="78"/>
    </row>
    <row r="2" spans="1:7" s="7" customFormat="1" ht="19.5" customHeight="1">
      <c r="A2" s="78" t="s">
        <v>128</v>
      </c>
      <c r="B2" s="78"/>
      <c r="C2" s="78"/>
      <c r="D2" s="78"/>
      <c r="E2" s="78"/>
      <c r="F2" s="78"/>
      <c r="G2" s="78"/>
    </row>
    <row r="3" spans="1:7" s="8" customFormat="1" ht="19.5" customHeight="1">
      <c r="A3" s="9"/>
      <c r="B3" s="9"/>
      <c r="C3" s="9"/>
      <c r="D3" s="9"/>
      <c r="E3" s="9"/>
      <c r="F3" s="97" t="s">
        <v>93</v>
      </c>
      <c r="G3" s="97"/>
    </row>
    <row r="4" spans="1:7" s="8" customFormat="1" ht="19.5" customHeight="1">
      <c r="A4" s="9"/>
      <c r="B4" s="9"/>
      <c r="C4" s="9"/>
      <c r="D4" s="9"/>
      <c r="E4" s="9"/>
      <c r="F4" s="97" t="s">
        <v>68</v>
      </c>
      <c r="G4" s="97"/>
    </row>
    <row r="5" spans="1:7" s="8" customFormat="1" ht="19.5" customHeight="1">
      <c r="A5" s="9"/>
      <c r="B5" s="95" t="s">
        <v>94</v>
      </c>
      <c r="C5" s="95"/>
      <c r="D5" s="95"/>
      <c r="E5" s="95"/>
      <c r="F5" s="95"/>
      <c r="G5" s="95"/>
    </row>
    <row r="6" spans="1:7" s="8" customFormat="1" ht="19.5" customHeight="1">
      <c r="A6" s="9"/>
      <c r="B6" s="96" t="s">
        <v>118</v>
      </c>
      <c r="C6" s="96"/>
      <c r="D6" s="96"/>
      <c r="E6" s="96"/>
      <c r="F6" s="96"/>
      <c r="G6" s="96"/>
    </row>
    <row r="7" spans="1:7" ht="67.5" customHeight="1">
      <c r="A7" s="10"/>
      <c r="B7" s="11" t="s">
        <v>86</v>
      </c>
      <c r="C7" s="11" t="s">
        <v>95</v>
      </c>
      <c r="D7" s="11" t="s">
        <v>96</v>
      </c>
      <c r="E7" s="11" t="s">
        <v>97</v>
      </c>
      <c r="F7" s="11" t="s">
        <v>98</v>
      </c>
      <c r="G7" s="11" t="s">
        <v>67</v>
      </c>
    </row>
    <row r="8" spans="1:7" ht="16.5" customHeight="1">
      <c r="A8" s="10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</row>
    <row r="9" spans="1:7" ht="39.75" customHeight="1">
      <c r="A9" s="10"/>
      <c r="B9" s="13">
        <v>1</v>
      </c>
      <c r="C9" s="14"/>
      <c r="D9" s="15">
        <v>0</v>
      </c>
      <c r="E9" s="15">
        <v>0</v>
      </c>
      <c r="F9" s="15">
        <v>0</v>
      </c>
      <c r="G9" s="15"/>
    </row>
    <row r="10" spans="1:7" ht="39.75" customHeight="1">
      <c r="A10" s="10"/>
      <c r="B10" s="13">
        <v>2</v>
      </c>
      <c r="C10" s="14"/>
      <c r="D10" s="15">
        <v>0</v>
      </c>
      <c r="E10" s="15">
        <v>0</v>
      </c>
      <c r="F10" s="15">
        <f aca="true" t="shared" si="0" ref="F10:F18">D10-E10</f>
        <v>0</v>
      </c>
      <c r="G10" s="15"/>
    </row>
    <row r="11" spans="1:7" ht="39.75" customHeight="1">
      <c r="A11" s="10"/>
      <c r="B11" s="13">
        <v>3</v>
      </c>
      <c r="C11" s="14"/>
      <c r="D11" s="15">
        <v>0</v>
      </c>
      <c r="E11" s="15">
        <v>0</v>
      </c>
      <c r="F11" s="15">
        <f t="shared" si="0"/>
        <v>0</v>
      </c>
      <c r="G11" s="15"/>
    </row>
    <row r="12" spans="1:7" ht="39.75" customHeight="1">
      <c r="A12" s="10"/>
      <c r="B12" s="13">
        <v>4</v>
      </c>
      <c r="C12" s="14"/>
      <c r="D12" s="15">
        <v>0</v>
      </c>
      <c r="E12" s="15">
        <v>0</v>
      </c>
      <c r="F12" s="15">
        <f t="shared" si="0"/>
        <v>0</v>
      </c>
      <c r="G12" s="15"/>
    </row>
    <row r="13" spans="1:7" ht="39.75" customHeight="1">
      <c r="A13" s="10"/>
      <c r="B13" s="13">
        <v>5</v>
      </c>
      <c r="C13" s="14"/>
      <c r="D13" s="15">
        <v>0</v>
      </c>
      <c r="E13" s="15">
        <v>0</v>
      </c>
      <c r="F13" s="15">
        <f t="shared" si="0"/>
        <v>0</v>
      </c>
      <c r="G13" s="15"/>
    </row>
    <row r="14" spans="1:7" ht="39.75" customHeight="1">
      <c r="A14" s="10"/>
      <c r="B14" s="13">
        <v>6</v>
      </c>
      <c r="C14" s="14"/>
      <c r="D14" s="15">
        <v>0</v>
      </c>
      <c r="E14" s="15">
        <v>0</v>
      </c>
      <c r="F14" s="15">
        <f t="shared" si="0"/>
        <v>0</v>
      </c>
      <c r="G14" s="15"/>
    </row>
    <row r="15" spans="1:7" ht="39.75" customHeight="1">
      <c r="A15" s="10"/>
      <c r="B15" s="13">
        <v>7</v>
      </c>
      <c r="C15" s="14"/>
      <c r="D15" s="15">
        <v>0</v>
      </c>
      <c r="E15" s="15">
        <v>0</v>
      </c>
      <c r="F15" s="15">
        <f t="shared" si="0"/>
        <v>0</v>
      </c>
      <c r="G15" s="15"/>
    </row>
    <row r="16" spans="1:7" ht="39.75" customHeight="1">
      <c r="A16" s="10"/>
      <c r="B16" s="13">
        <v>8</v>
      </c>
      <c r="C16" s="14"/>
      <c r="D16" s="15">
        <v>0</v>
      </c>
      <c r="E16" s="15">
        <v>0</v>
      </c>
      <c r="F16" s="15">
        <f t="shared" si="0"/>
        <v>0</v>
      </c>
      <c r="G16" s="15"/>
    </row>
    <row r="17" spans="1:7" ht="39.75" customHeight="1">
      <c r="A17" s="10"/>
      <c r="B17" s="13">
        <v>9</v>
      </c>
      <c r="C17" s="14"/>
      <c r="D17" s="15">
        <v>0</v>
      </c>
      <c r="E17" s="15">
        <v>0</v>
      </c>
      <c r="F17" s="15">
        <f t="shared" si="0"/>
        <v>0</v>
      </c>
      <c r="G17" s="15"/>
    </row>
    <row r="18" spans="1:7" ht="39.75" customHeight="1">
      <c r="A18" s="10"/>
      <c r="B18" s="13">
        <v>10</v>
      </c>
      <c r="C18" s="14"/>
      <c r="D18" s="15">
        <v>0</v>
      </c>
      <c r="E18" s="15">
        <v>0</v>
      </c>
      <c r="F18" s="15">
        <f t="shared" si="0"/>
        <v>0</v>
      </c>
      <c r="G18" s="15"/>
    </row>
    <row r="19" spans="1:7" ht="30" customHeight="1">
      <c r="A19" s="10"/>
      <c r="B19" s="93" t="s">
        <v>99</v>
      </c>
      <c r="C19" s="94"/>
      <c r="D19" s="16">
        <f>SUM(D9:D18)</f>
        <v>0</v>
      </c>
      <c r="E19" s="16">
        <f>SUM(E9:E18)</f>
        <v>0</v>
      </c>
      <c r="F19" s="16">
        <f>SUM(F9:F18)</f>
        <v>0</v>
      </c>
      <c r="G19" s="16"/>
    </row>
    <row r="26" s="7" customFormat="1" ht="16.5"/>
    <row r="27" spans="3:7" s="7" customFormat="1" ht="19.5">
      <c r="C27" s="18" t="s">
        <v>73</v>
      </c>
      <c r="D27" s="19"/>
      <c r="E27" s="53" t="s">
        <v>74</v>
      </c>
      <c r="F27" s="53"/>
      <c r="G27" s="53"/>
    </row>
    <row r="28" spans="3:7" s="7" customFormat="1" ht="19.5">
      <c r="C28" s="18" t="s">
        <v>131</v>
      </c>
      <c r="D28" s="19"/>
      <c r="E28" s="53" t="s">
        <v>131</v>
      </c>
      <c r="F28" s="53"/>
      <c r="G28" s="53"/>
    </row>
    <row r="29" spans="3:7" s="7" customFormat="1" ht="19.5">
      <c r="C29" s="18" t="s">
        <v>123</v>
      </c>
      <c r="D29" s="51"/>
      <c r="E29" s="53" t="s">
        <v>127</v>
      </c>
      <c r="F29" s="53"/>
      <c r="G29" s="53"/>
    </row>
    <row r="30" spans="2:7" ht="19.5">
      <c r="B30" s="7"/>
      <c r="C30" s="19"/>
      <c r="D30" s="19"/>
      <c r="E30" s="19"/>
      <c r="F30" s="19"/>
      <c r="G30" s="10"/>
    </row>
  </sheetData>
  <sheetProtection/>
  <mergeCells count="10">
    <mergeCell ref="E28:G28"/>
    <mergeCell ref="E29:G29"/>
    <mergeCell ref="E27:G27"/>
    <mergeCell ref="B19:C19"/>
    <mergeCell ref="A1:G1"/>
    <mergeCell ref="A2:G2"/>
    <mergeCell ref="B5:G5"/>
    <mergeCell ref="B6:G6"/>
    <mergeCell ref="F3:G3"/>
    <mergeCell ref="F4:G4"/>
  </mergeCells>
  <printOptions/>
  <pageMargins left="0.25" right="0.25" top="0.25" bottom="0.25" header="0.3" footer="0.3"/>
  <pageSetup horizontalDpi="600" verticalDpi="600" orientation="portrait" paperSize="9" r:id="rId1"/>
  <ignoredErrors>
    <ignoredError sqref="D19:F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IT-PARK</cp:lastModifiedBy>
  <cp:lastPrinted>2022-05-29T10:42:05Z</cp:lastPrinted>
  <dcterms:created xsi:type="dcterms:W3CDTF">2017-03-08T06:35:27Z</dcterms:created>
  <dcterms:modified xsi:type="dcterms:W3CDTF">2022-09-20T04:46:37Z</dcterms:modified>
  <cp:category/>
  <cp:version/>
  <cp:contentType/>
  <cp:contentStatus/>
</cp:coreProperties>
</file>