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PA BIROL\"/>
    </mc:Choice>
  </mc:AlternateContent>
  <bookViews>
    <workbookView xWindow="0" yWindow="0" windowWidth="20490" windowHeight="7155" tabRatio="598"/>
  </bookViews>
  <sheets>
    <sheet name="Rangpur Division(SO)" sheetId="15" r:id="rId1"/>
    <sheet name="Sheet1" sheetId="16" r:id="rId2"/>
  </sheets>
  <calcPr calcId="152511"/>
</workbook>
</file>

<file path=xl/calcChain.xml><?xml version="1.0" encoding="utf-8"?>
<calcChain xmlns="http://schemas.openxmlformats.org/spreadsheetml/2006/main">
  <c r="BN22" i="15" l="1"/>
  <c r="BO22" i="15" s="1"/>
  <c r="DN22" i="15"/>
  <c r="DO22" i="15"/>
  <c r="DP22" i="15"/>
  <c r="DQ22" i="15"/>
  <c r="DR22" i="15"/>
  <c r="DS22" i="15" s="1"/>
  <c r="DK20" i="15"/>
  <c r="DK22" i="15" s="1"/>
  <c r="DL22" i="15" s="1"/>
  <c r="DG22" i="15"/>
  <c r="DH22" i="15"/>
  <c r="DI22" i="15"/>
  <c r="DJ22" i="15"/>
  <c r="CS22" i="15"/>
  <c r="CT22" i="15"/>
  <c r="CU22" i="15"/>
  <c r="CV22" i="15"/>
  <c r="CW22" i="15"/>
  <c r="CX22" i="15" s="1"/>
  <c r="CL22" i="15"/>
  <c r="CM22" i="15"/>
  <c r="CN22" i="15"/>
  <c r="CO22" i="15"/>
  <c r="CP22" i="15"/>
  <c r="CQ22" i="15" s="1"/>
  <c r="BJ22" i="15"/>
  <c r="BK22" i="15"/>
  <c r="BL22" i="15"/>
  <c r="BM22" i="15"/>
  <c r="BC22" i="15"/>
  <c r="BD22" i="15"/>
  <c r="BE22" i="15"/>
  <c r="BF22" i="15"/>
  <c r="BG22" i="15"/>
  <c r="BH22" i="15" s="1"/>
  <c r="AV22" i="15"/>
  <c r="AW22" i="15"/>
  <c r="AX22" i="15"/>
  <c r="AY22" i="15"/>
  <c r="AZ22" i="15"/>
  <c r="BA22" i="15" s="1"/>
  <c r="AO22" i="15"/>
  <c r="AP22" i="15"/>
  <c r="AQ22" i="15"/>
  <c r="AR22" i="15"/>
  <c r="AS22" i="15"/>
  <c r="AH22" i="15"/>
  <c r="AI22" i="15"/>
  <c r="AJ22" i="15"/>
  <c r="AK22" i="15"/>
  <c r="AL10" i="15"/>
  <c r="AL11" i="15"/>
  <c r="AL12" i="15"/>
  <c r="AL13" i="15"/>
  <c r="AL14" i="15"/>
  <c r="AL15" i="15"/>
  <c r="AL16" i="15"/>
  <c r="AM16" i="15" s="1"/>
  <c r="AL17" i="15"/>
  <c r="AL18" i="15"/>
  <c r="AL19" i="15"/>
  <c r="AL21" i="15"/>
  <c r="AL9" i="15"/>
  <c r="AM9" i="15" s="1"/>
  <c r="DM22" i="15"/>
  <c r="DF22" i="15"/>
  <c r="CR22" i="15"/>
  <c r="CK22" i="15"/>
  <c r="BI22" i="15"/>
  <c r="BB22" i="15"/>
  <c r="AU22" i="15"/>
  <c r="AN22" i="15"/>
  <c r="AG22" i="15"/>
  <c r="AA22" i="15"/>
  <c r="AB22" i="15"/>
  <c r="AC22" i="15"/>
  <c r="AD22" i="15"/>
  <c r="AE22" i="15"/>
  <c r="Z22" i="15"/>
  <c r="T22" i="15"/>
  <c r="U22" i="15"/>
  <c r="V22" i="15"/>
  <c r="W22" i="15"/>
  <c r="X22" i="15"/>
  <c r="S22" i="15"/>
  <c r="M22" i="15"/>
  <c r="N22" i="15"/>
  <c r="O22" i="15"/>
  <c r="P22" i="15"/>
  <c r="Q22" i="15"/>
  <c r="L22" i="15"/>
  <c r="F22" i="15"/>
  <c r="G22" i="15"/>
  <c r="H22" i="15"/>
  <c r="I22" i="15"/>
  <c r="J22" i="15"/>
  <c r="K22" i="15" s="1"/>
  <c r="E22" i="15"/>
  <c r="AT22" i="15" l="1"/>
  <c r="R22" i="15"/>
  <c r="AF22" i="15"/>
  <c r="Y22" i="15"/>
  <c r="AL22" i="15"/>
  <c r="AM22" i="15" s="1"/>
</calcChain>
</file>

<file path=xl/sharedStrings.xml><?xml version="1.0" encoding="utf-8"?>
<sst xmlns="http://schemas.openxmlformats.org/spreadsheetml/2006/main" count="192" uniqueCount="54">
  <si>
    <t>ক্র. নং</t>
  </si>
  <si>
    <t>বিভাগ</t>
  </si>
  <si>
    <t>জেলা</t>
  </si>
  <si>
    <t>উপজেলা</t>
  </si>
  <si>
    <t>[১.১] প্রদর্শনী মৎস্য খামার স্থাপন (হেক্টর)</t>
  </si>
  <si>
    <t>লক্ষ্যমাত্রা</t>
  </si>
  <si>
    <t>[১.২] মৎস্য আবাসস্থল উন্নয়ন (হেক্টর)</t>
  </si>
  <si>
    <t>রংপুর</t>
  </si>
  <si>
    <t xml:space="preserve">বীরগঞ্জ </t>
  </si>
  <si>
    <t>ঘোড়াঘাট</t>
  </si>
  <si>
    <t>বিরামপুর </t>
  </si>
  <si>
    <t xml:space="preserve">পার্বতীপুর </t>
  </si>
  <si>
    <t>ফুলবাড়ী</t>
  </si>
  <si>
    <t xml:space="preserve">বোচাগঞ্জ </t>
  </si>
  <si>
    <t xml:space="preserve">কাহারোল </t>
  </si>
  <si>
    <t xml:space="preserve">হাকিমপুর </t>
  </si>
  <si>
    <t>চিরিরবন্দর</t>
  </si>
  <si>
    <t>বিরল  </t>
  </si>
  <si>
    <t>খানসামা </t>
  </si>
  <si>
    <t>দিনাজপুর</t>
  </si>
  <si>
    <t>নবাবগঞ্জ </t>
  </si>
  <si>
    <t>[১.৩] বিল নার্সারি স্থাপন (হেক্টর)</t>
  </si>
  <si>
    <t>[১.৪] উন্মুক্ত জলাশয়ে পোনা মাছ অবমুক্তকরণ (মে. টন)</t>
  </si>
  <si>
    <t>[১.৬] মৎস্য হ্যাচারি নিবন্ধন ও নবায়ন (সংখ্যা)</t>
  </si>
  <si>
    <t>[১.১২] মৎস্য খাদ্য পরীক্ষা (সংখ্যা)</t>
  </si>
  <si>
    <t>[১.১৩] মাছের অভয়াশ্রম স্থাপন ও রক্ষণাবেক্ষণ (সংখ্যা)</t>
  </si>
  <si>
    <t>[১.১৪] মৎস্যসম্পদ উন্নয়নে আইন বাস্তবায়ন (সংখ্যা)</t>
  </si>
  <si>
    <t>[১.১৭] সী-উইড চাষ প্রযুক্তি সম্প্রসারণ (পাইলটিং) (হেক্টর)</t>
  </si>
  <si>
    <t>(সংখ্যা)</t>
  </si>
  <si>
    <t>দিনাজপুর সদর </t>
  </si>
  <si>
    <t xml:space="preserve">  মৎস্য খামার পরিদর্শন (লক্ষ জন)</t>
  </si>
  <si>
    <t>[১.৫] মৎস্যচাষি, মৎস্যজীবী ও উদ্যোক্তাকে পরামর্শ প্রদান ও</t>
  </si>
  <si>
    <t>[৩.৩] মৎস্যচাষি, মৎস্যজীবী ও অন্যান্য সুফলভোগীদের প্রশিক্ষণ</t>
  </si>
  <si>
    <t>প্রদান (লক্ষ জন)</t>
  </si>
  <si>
    <t xml:space="preserve">  অর্থবছরঃ ২০২০-২১</t>
  </si>
  <si>
    <t xml:space="preserve">[১.১৫] জলবায়ু সহনশীল মৎস্যচাষপ্রযুক্তির সম্প্রসারণ (সংখ্যা) </t>
  </si>
  <si>
    <t>(কোটি পিএল)</t>
  </si>
  <si>
    <t>[১.১৬] এসপিএফ (SPF) চিংড়ি পোনা উৎপাদন/সরবরাহ</t>
  </si>
  <si>
    <t>[১.১৮] বছর ব্যাপী বিশেষ মৎস্য সেবা প্রদান (প্রতি মাসে একটি)</t>
  </si>
  <si>
    <t>সম্পৃক্তকরণ (সংখ্যা)</t>
  </si>
  <si>
    <t>[৩.১] মৎস্য আবাসস্থল উন্নয়ন ও ব্যবস্থাপনায় সুফলভোগী</t>
  </si>
  <si>
    <t xml:space="preserve">[৩.২] মৎস্যজীবীদের বিকল্প কর্মসংস্থান সৃষ্টি (সংখ্যা) 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</si>
  <si>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</si>
  <si>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</si>
  <si>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</si>
  <si>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</si>
  <si>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</si>
  <si>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</si>
  <si>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[৪.১] রোগ প্রতিরোধ ও নিয়ন্ত্রণে পরিদর্শন ও পরামর্শ প্রদান  (সংখ্যা)</t>
  </si>
  <si>
    <t>মোট জেলা=</t>
  </si>
  <si>
    <t>জেলা মৎস্য কর্মকর্তা</t>
  </si>
  <si>
    <t>প্রতিবেদনাধীন ত্রৈমাসঃ জানুয়ারী-মার্চ, ২০২১</t>
  </si>
  <si>
    <t>দিনাজপুর জেলার উপজেলা পর্যায়ে বাস্তবায়িত ২০২০-২১ অর্থবছরের এপিএ’র কৌশলগত উদ্দেশ্যের অন্তর্গত কার্যক্রমসমূহ (১৭টি),লক্ষ্যমাত্রা ও অর্জন</t>
  </si>
  <si>
    <t>ড. এস এম রেজাউল করিম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</si>
</sst>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5000445]0"/>
    <numFmt numFmtId="165" formatCode="[$-5000445]0.#"/>
    <numFmt numFmtId="166" formatCode="[$-5000445]0.##"/>
    <numFmt numFmtId="167" formatCode="[$-5000445]0.#####"/>
    <numFmt numFmtId="168" formatCode="[$-5000445]0.####"/>
    <numFmt numFmtId="169" formatCode="[$-5000445]0.0000"/>
    <numFmt numFmtId="170" formatCode="0.00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NikoshBAN"/>
    </font>
    <font>
      <b/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0"/>
      <color theme="1"/>
      <name val="NikoshBAN"/>
    </font>
    <font>
      <b/>
      <sz val="11"/>
      <name val="NikoshBAN"/>
    </font>
    <font>
      <sz val="11"/>
      <color theme="1"/>
      <name val="NikoshBAN"/>
    </font>
    <font>
      <b/>
      <sz val="11"/>
      <color theme="1"/>
      <name val="Calibri"/>
      <family val="2"/>
      <scheme val="minor"/>
    </font>
    <font>
      <b/>
      <sz val="12"/>
      <name val="NikoshBAN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indent="2"/>
    </xf>
    <xf numFmtId="0" fontId="3" fillId="3" borderId="5" xfId="0" applyFont="1" applyFill="1" applyBorder="1" applyAlignment="1">
      <alignment horizontal="left" vertical="top" indent="1"/>
    </xf>
    <xf numFmtId="0" fontId="5" fillId="3" borderId="5" xfId="0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justify"/>
    </xf>
    <xf numFmtId="0" fontId="3" fillId="3" borderId="5" xfId="0" applyFont="1" applyFill="1" applyBorder="1" applyAlignment="1">
      <alignment horizontal="left" vertical="top" indent="2"/>
    </xf>
    <xf numFmtId="0" fontId="3" fillId="3" borderId="5" xfId="0" applyFont="1" applyFill="1" applyBorder="1" applyAlignment="1">
      <alignment horizontal="left" vertical="top" wrapText="1" indent="1"/>
    </xf>
    <xf numFmtId="0" fontId="3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/>
    <xf numFmtId="0" fontId="3" fillId="3" borderId="5" xfId="0" applyFont="1" applyFill="1" applyBorder="1" applyAlignment="1">
      <alignment horizontal="left" vertical="top" wrapText="1" indent="4"/>
    </xf>
    <xf numFmtId="0" fontId="3" fillId="3" borderId="5" xfId="0" applyFont="1" applyFill="1" applyBorder="1" applyAlignment="1">
      <alignment horizontal="left" vertical="top" wrapText="1" indent="7"/>
    </xf>
    <xf numFmtId="0" fontId="4" fillId="3" borderId="5" xfId="0" applyFont="1" applyFill="1" applyBorder="1"/>
    <xf numFmtId="0" fontId="3" fillId="3" borderId="5" xfId="0" applyFont="1" applyFill="1" applyBorder="1" applyAlignment="1">
      <alignment horizontal="left" vertical="top" wrapText="1" indent="2"/>
    </xf>
    <xf numFmtId="0" fontId="4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vertical="top" indent="1"/>
    </xf>
    <xf numFmtId="0" fontId="2" fillId="3" borderId="7" xfId="0" applyFont="1" applyFill="1" applyBorder="1"/>
    <xf numFmtId="0" fontId="2" fillId="3" borderId="8" xfId="0" applyFont="1" applyFill="1" applyBorder="1"/>
    <xf numFmtId="0" fontId="3" fillId="3" borderId="8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5" fillId="3" borderId="8" xfId="0" applyFont="1" applyFill="1" applyBorder="1"/>
    <xf numFmtId="0" fontId="3" fillId="3" borderId="8" xfId="0" applyFont="1" applyFill="1" applyBorder="1" applyAlignment="1">
      <alignment horizontal="left" vertical="top" wrapText="1" indent="1"/>
    </xf>
    <xf numFmtId="0" fontId="3" fillId="3" borderId="8" xfId="0" applyFont="1" applyFill="1" applyBorder="1" applyAlignment="1">
      <alignment horizontal="left" vertical="top" inden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indent="1"/>
    </xf>
    <xf numFmtId="0" fontId="4" fillId="3" borderId="8" xfId="0" applyFont="1" applyFill="1" applyBorder="1"/>
    <xf numFmtId="0" fontId="5" fillId="3" borderId="7" xfId="0" applyFont="1" applyFill="1" applyBorder="1"/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 indent="5"/>
    </xf>
    <xf numFmtId="0" fontId="5" fillId="3" borderId="9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1" applyFont="1" applyFill="1" applyBorder="1" applyAlignment="1" applyProtection="1">
      <alignment horizontal="center"/>
    </xf>
    <xf numFmtId="0" fontId="0" fillId="4" borderId="1" xfId="0" applyFill="1" applyBorder="1"/>
    <xf numFmtId="0" fontId="8" fillId="0" borderId="1" xfId="0" applyFont="1" applyBorder="1"/>
    <xf numFmtId="165" fontId="8" fillId="0" borderId="1" xfId="0" applyNumberFormat="1" applyFont="1" applyBorder="1"/>
    <xf numFmtId="164" fontId="8" fillId="0" borderId="1" xfId="0" applyNumberFormat="1" applyFont="1" applyBorder="1"/>
    <xf numFmtId="166" fontId="8" fillId="0" borderId="1" xfId="0" applyNumberFormat="1" applyFont="1" applyBorder="1"/>
    <xf numFmtId="0" fontId="8" fillId="4" borderId="1" xfId="0" applyFont="1" applyFill="1" applyBorder="1"/>
    <xf numFmtId="2" fontId="8" fillId="4" borderId="1" xfId="0" applyNumberFormat="1" applyFont="1" applyFill="1" applyBorder="1"/>
    <xf numFmtId="167" fontId="8" fillId="0" borderId="1" xfId="0" applyNumberFormat="1" applyFont="1" applyBorder="1"/>
    <xf numFmtId="168" fontId="8" fillId="0" borderId="1" xfId="0" applyNumberFormat="1" applyFont="1" applyBorder="1"/>
    <xf numFmtId="169" fontId="8" fillId="0" borderId="1" xfId="0" applyNumberFormat="1" applyFont="1" applyBorder="1"/>
    <xf numFmtId="1" fontId="8" fillId="0" borderId="1" xfId="0" applyNumberFormat="1" applyFont="1" applyBorder="1"/>
    <xf numFmtId="170" fontId="8" fillId="4" borderId="1" xfId="0" applyNumberFormat="1" applyFont="1" applyFill="1" applyBorder="1"/>
    <xf numFmtId="1" fontId="8" fillId="4" borderId="1" xfId="0" applyNumberFormat="1" applyFont="1" applyFill="1" applyBorder="1"/>
    <xf numFmtId="0" fontId="7" fillId="0" borderId="0" xfId="0" applyFont="1" applyBorder="1" applyAlignment="1">
      <alignment vertical="top"/>
    </xf>
    <xf numFmtId="0" fontId="10" fillId="0" borderId="0" xfId="0" applyFont="1" applyBorder="1"/>
    <xf numFmtId="0" fontId="9" fillId="4" borderId="1" xfId="0" applyFont="1" applyFill="1" applyBorder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7"/>
  <sheetViews>
    <sheetView tabSelected="1" topLeftCell="AD13" zoomScale="118" zoomScaleNormal="118" workbookViewId="0">
      <selection activeCell="AI28" sqref="AI28"/>
    </sheetView>
  </sheetViews>
  <sheetFormatPr defaultRowHeight="15" x14ac:dyDescent="0.25"/>
  <cols>
    <col min="4" max="4" width="18.28515625" customWidth="1"/>
    <col min="5" max="5" width="9.28515625" customWidth="1"/>
    <col min="6" max="6" width="10.7109375" customWidth="1"/>
    <col min="7" max="7" width="12.85546875" customWidth="1"/>
    <col min="8" max="8" width="11.85546875" customWidth="1"/>
    <col min="9" max="10" width="9.28515625" customWidth="1"/>
    <col min="11" max="11" width="10.140625" customWidth="1"/>
    <col min="12" max="12" width="9.28515625" customWidth="1"/>
    <col min="13" max="13" width="11.42578125" customWidth="1"/>
    <col min="14" max="14" width="12.7109375" customWidth="1"/>
    <col min="15" max="15" width="12.140625" customWidth="1"/>
    <col min="16" max="19" width="9.28515625" customWidth="1"/>
    <col min="20" max="20" width="12" customWidth="1"/>
    <col min="21" max="21" width="12.42578125" customWidth="1"/>
    <col min="22" max="22" width="12.85546875" customWidth="1"/>
    <col min="23" max="26" width="9.28515625" customWidth="1"/>
    <col min="27" max="27" width="11.28515625" customWidth="1"/>
    <col min="28" max="28" width="12.7109375" customWidth="1"/>
    <col min="29" max="29" width="12" customWidth="1"/>
    <col min="30" max="33" width="9.28515625" customWidth="1"/>
    <col min="34" max="34" width="12" customWidth="1"/>
    <col min="35" max="35" width="12.85546875" customWidth="1"/>
    <col min="36" max="36" width="12.140625" customWidth="1"/>
    <col min="37" max="38" width="9.28515625" customWidth="1"/>
    <col min="39" max="39" width="11.7109375" customWidth="1"/>
    <col min="40" max="40" width="9.28515625" customWidth="1"/>
    <col min="41" max="41" width="15.140625" customWidth="1"/>
    <col min="42" max="42" width="13" customWidth="1"/>
    <col min="43" max="43" width="11.5703125" customWidth="1"/>
    <col min="44" max="47" width="9.28515625" customWidth="1"/>
    <col min="48" max="48" width="13.7109375" customWidth="1"/>
    <col min="49" max="49" width="9.28515625" customWidth="1"/>
    <col min="50" max="50" width="11.85546875" customWidth="1"/>
    <col min="51" max="52" width="9.28515625" customWidth="1"/>
    <col min="53" max="53" width="12.85546875" customWidth="1"/>
    <col min="54" max="54" width="9.28515625" customWidth="1"/>
    <col min="55" max="55" width="10.28515625" customWidth="1"/>
    <col min="56" max="56" width="10.7109375" customWidth="1"/>
    <col min="57" max="57" width="11.140625" customWidth="1"/>
    <col min="58" max="58" width="9.28515625" customWidth="1"/>
    <col min="59" max="59" width="11.28515625" customWidth="1"/>
    <col min="60" max="60" width="11.42578125" customWidth="1"/>
    <col min="61" max="61" width="10.28515625" customWidth="1"/>
    <col min="62" max="62" width="9.28515625" customWidth="1"/>
    <col min="63" max="63" width="10.85546875" customWidth="1"/>
    <col min="64" max="64" width="11" customWidth="1"/>
    <col min="65" max="65" width="9.28515625" customWidth="1"/>
    <col min="66" max="66" width="11.28515625" customWidth="1"/>
    <col min="67" max="67" width="11.140625" customWidth="1"/>
    <col min="68" max="68" width="9.28515625" customWidth="1"/>
    <col min="69" max="69" width="11.42578125" customWidth="1"/>
    <col min="70" max="70" width="12" customWidth="1"/>
    <col min="71" max="72" width="11" customWidth="1"/>
    <col min="73" max="89" width="9.28515625" customWidth="1"/>
    <col min="90" max="90" width="10.7109375" customWidth="1"/>
    <col min="91" max="91" width="11.140625" customWidth="1"/>
    <col min="92" max="92" width="10.7109375" customWidth="1"/>
    <col min="93" max="93" width="9.28515625" customWidth="1"/>
    <col min="94" max="94" width="10.28515625" customWidth="1"/>
    <col min="95" max="95" width="13.28515625" customWidth="1"/>
    <col min="96" max="96" width="9.28515625" customWidth="1"/>
    <col min="97" max="97" width="11.7109375" customWidth="1"/>
    <col min="98" max="98" width="13" customWidth="1"/>
    <col min="99" max="99" width="12" customWidth="1"/>
    <col min="100" max="110" width="9.28515625" customWidth="1"/>
    <col min="111" max="111" width="11.28515625" customWidth="1"/>
    <col min="112" max="112" width="11.85546875" customWidth="1"/>
    <col min="113" max="113" width="12.140625" customWidth="1"/>
    <col min="114" max="114" width="9.28515625" customWidth="1"/>
    <col min="115" max="115" width="10.140625" customWidth="1"/>
    <col min="116" max="116" width="9.28515625" customWidth="1"/>
    <col min="117" max="117" width="9.28515625" bestFit="1" customWidth="1"/>
    <col min="118" max="118" width="11.140625" customWidth="1"/>
    <col min="119" max="119" width="12.28515625" customWidth="1"/>
    <col min="120" max="120" width="11" customWidth="1"/>
    <col min="121" max="122" width="9.28515625" bestFit="1" customWidth="1"/>
    <col min="123" max="123" width="12.85546875" customWidth="1"/>
  </cols>
  <sheetData>
    <row r="1" spans="1:123" ht="16.5" x14ac:dyDescent="0.3">
      <c r="A1" s="64" t="s">
        <v>52</v>
      </c>
      <c r="B1" s="1"/>
      <c r="C1" s="1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1:123" x14ac:dyDescent="0.25">
      <c r="A2" s="4" t="s">
        <v>34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x14ac:dyDescent="0.25">
      <c r="A3" s="5" t="s">
        <v>51</v>
      </c>
      <c r="B3" s="5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x14ac:dyDescent="0.25">
      <c r="A4" s="7"/>
      <c r="B4" s="8"/>
      <c r="C4" s="8"/>
      <c r="D4" s="9"/>
      <c r="E4" s="10" t="s">
        <v>4</v>
      </c>
      <c r="F4" s="11"/>
      <c r="G4" s="11"/>
      <c r="H4" s="12"/>
      <c r="I4" s="13"/>
      <c r="J4" s="13"/>
      <c r="K4" s="8"/>
      <c r="L4" s="10" t="s">
        <v>6</v>
      </c>
      <c r="M4" s="13"/>
      <c r="N4" s="13"/>
      <c r="O4" s="8"/>
      <c r="P4" s="14"/>
      <c r="Q4" s="15"/>
      <c r="R4" s="16"/>
      <c r="S4" s="10" t="s">
        <v>21</v>
      </c>
      <c r="T4" s="13"/>
      <c r="U4" s="13"/>
      <c r="V4" s="17"/>
      <c r="W4" s="17"/>
      <c r="X4" s="14"/>
      <c r="Y4" s="14"/>
      <c r="Z4" s="10" t="s">
        <v>22</v>
      </c>
      <c r="AA4" s="15"/>
      <c r="AB4" s="15"/>
      <c r="AC4" s="15"/>
      <c r="AD4" s="15"/>
      <c r="AE4" s="14"/>
      <c r="AF4" s="14"/>
      <c r="AG4" s="10" t="s">
        <v>31</v>
      </c>
      <c r="AH4" s="18"/>
      <c r="AI4" s="18"/>
      <c r="AJ4" s="19"/>
      <c r="AK4" s="18"/>
      <c r="AL4" s="20"/>
      <c r="AM4" s="14"/>
      <c r="AN4" s="10" t="s">
        <v>23</v>
      </c>
      <c r="AO4" s="11"/>
      <c r="AP4" s="11"/>
      <c r="AQ4" s="11"/>
      <c r="AR4" s="11"/>
      <c r="AS4" s="11"/>
      <c r="AT4" s="13"/>
      <c r="AU4" s="10" t="s">
        <v>24</v>
      </c>
      <c r="AV4" s="13"/>
      <c r="AW4" s="13"/>
      <c r="AX4" s="13"/>
      <c r="AY4" s="13"/>
      <c r="AZ4" s="13"/>
      <c r="BA4" s="17"/>
      <c r="BB4" s="10" t="s">
        <v>25</v>
      </c>
      <c r="BC4" s="13"/>
      <c r="BD4" s="18"/>
      <c r="BE4" s="21"/>
      <c r="BF4" s="22"/>
      <c r="BG4" s="14"/>
      <c r="BH4" s="14"/>
      <c r="BI4" s="10" t="s">
        <v>26</v>
      </c>
      <c r="BJ4" s="13"/>
      <c r="BK4" s="13"/>
      <c r="BL4" s="17"/>
      <c r="BM4" s="13"/>
      <c r="BN4" s="14"/>
      <c r="BO4" s="14"/>
      <c r="BP4" s="10" t="s">
        <v>35</v>
      </c>
      <c r="BQ4" s="15"/>
      <c r="BR4" s="15"/>
      <c r="BS4" s="18"/>
      <c r="BT4" s="14"/>
      <c r="BU4" s="14"/>
      <c r="BV4" s="15"/>
      <c r="BW4" s="10" t="s">
        <v>37</v>
      </c>
      <c r="BX4" s="13"/>
      <c r="BY4" s="13"/>
      <c r="BZ4" s="13"/>
      <c r="CA4" s="13"/>
      <c r="CB4" s="23"/>
      <c r="CC4" s="23"/>
      <c r="CD4" s="10" t="s">
        <v>27</v>
      </c>
      <c r="CE4" s="13"/>
      <c r="CF4" s="13"/>
      <c r="CG4" s="13"/>
      <c r="CH4" s="13"/>
      <c r="CI4" s="11"/>
      <c r="CJ4" s="14"/>
      <c r="CK4" s="10" t="s">
        <v>38</v>
      </c>
      <c r="CL4" s="13"/>
      <c r="CM4" s="13"/>
      <c r="CN4" s="17"/>
      <c r="CO4" s="13"/>
      <c r="CP4" s="14"/>
      <c r="CQ4" s="14"/>
      <c r="CR4" s="10" t="s">
        <v>40</v>
      </c>
      <c r="CS4" s="13"/>
      <c r="CT4" s="13"/>
      <c r="CU4" s="24"/>
      <c r="CV4" s="13"/>
      <c r="CW4" s="14"/>
      <c r="CX4" s="14"/>
      <c r="CY4" s="10" t="s">
        <v>41</v>
      </c>
      <c r="CZ4" s="13"/>
      <c r="DA4" s="13"/>
      <c r="DB4" s="13"/>
      <c r="DC4" s="19"/>
      <c r="DD4" s="14"/>
      <c r="DE4" s="14"/>
      <c r="DF4" s="10" t="s">
        <v>32</v>
      </c>
      <c r="DG4" s="15"/>
      <c r="DH4" s="15"/>
      <c r="DI4" s="19"/>
      <c r="DJ4" s="13"/>
      <c r="DK4" s="11"/>
      <c r="DL4" s="13"/>
      <c r="DM4" s="10" t="s">
        <v>48</v>
      </c>
      <c r="DN4" s="15"/>
      <c r="DO4" s="15"/>
      <c r="DP4" s="15"/>
      <c r="DQ4" s="15"/>
      <c r="DR4" s="25"/>
      <c r="DS4" s="26"/>
    </row>
    <row r="5" spans="1:123" x14ac:dyDescent="0.25">
      <c r="A5" s="27"/>
      <c r="B5" s="28"/>
      <c r="C5" s="29"/>
      <c r="D5" s="29"/>
      <c r="E5" s="30"/>
      <c r="F5" s="29"/>
      <c r="G5" s="29"/>
      <c r="H5" s="29"/>
      <c r="I5" s="29"/>
      <c r="J5" s="29"/>
      <c r="K5" s="29"/>
      <c r="L5" s="30"/>
      <c r="M5" s="29"/>
      <c r="N5" s="29"/>
      <c r="O5" s="29"/>
      <c r="P5" s="31"/>
      <c r="Q5" s="32"/>
      <c r="R5" s="33"/>
      <c r="S5" s="30"/>
      <c r="T5" s="29"/>
      <c r="U5" s="29"/>
      <c r="V5" s="29"/>
      <c r="W5" s="29"/>
      <c r="X5" s="31"/>
      <c r="Y5" s="31"/>
      <c r="Z5" s="34"/>
      <c r="AA5" s="35"/>
      <c r="AB5" s="35"/>
      <c r="AC5" s="32"/>
      <c r="AD5" s="32"/>
      <c r="AE5" s="29"/>
      <c r="AF5" s="29"/>
      <c r="AG5" s="36" t="s">
        <v>30</v>
      </c>
      <c r="AH5" s="33"/>
      <c r="AI5" s="32"/>
      <c r="AJ5" s="29"/>
      <c r="AK5" s="29"/>
      <c r="AL5" s="31"/>
      <c r="AM5" s="31"/>
      <c r="AN5" s="30"/>
      <c r="AO5" s="29"/>
      <c r="AP5" s="29"/>
      <c r="AQ5" s="29"/>
      <c r="AR5" s="29"/>
      <c r="AS5" s="29"/>
      <c r="AT5" s="29"/>
      <c r="AU5" s="30"/>
      <c r="AV5" s="29"/>
      <c r="AW5" s="33"/>
      <c r="AX5" s="33"/>
      <c r="AY5" s="33"/>
      <c r="AZ5" s="33"/>
      <c r="BA5" s="29"/>
      <c r="BB5" s="30"/>
      <c r="BC5" s="29"/>
      <c r="BD5" s="29"/>
      <c r="BE5" s="29"/>
      <c r="BF5" s="29"/>
      <c r="BG5" s="31"/>
      <c r="BH5" s="31"/>
      <c r="BI5" s="30"/>
      <c r="BJ5" s="29"/>
      <c r="BK5" s="29"/>
      <c r="BL5" s="29"/>
      <c r="BM5" s="33"/>
      <c r="BN5" s="31"/>
      <c r="BO5" s="31"/>
      <c r="BP5" s="36"/>
      <c r="BQ5" s="33"/>
      <c r="BR5" s="29"/>
      <c r="BS5" s="29"/>
      <c r="BT5" s="31"/>
      <c r="BU5" s="31"/>
      <c r="BV5" s="29"/>
      <c r="BW5" s="36" t="s">
        <v>36</v>
      </c>
      <c r="BX5" s="33"/>
      <c r="BY5" s="33"/>
      <c r="BZ5" s="29"/>
      <c r="CA5" s="29"/>
      <c r="CB5" s="37"/>
      <c r="CC5" s="37"/>
      <c r="CD5" s="30"/>
      <c r="CE5" s="29"/>
      <c r="CF5" s="29"/>
      <c r="CG5" s="29"/>
      <c r="CH5" s="33"/>
      <c r="CI5" s="33"/>
      <c r="CJ5" s="31"/>
      <c r="CK5" s="36" t="s">
        <v>28</v>
      </c>
      <c r="CL5" s="33"/>
      <c r="CM5" s="33"/>
      <c r="CN5" s="29"/>
      <c r="CO5" s="33"/>
      <c r="CP5" s="31"/>
      <c r="CQ5" s="31"/>
      <c r="CR5" s="36" t="s">
        <v>39</v>
      </c>
      <c r="CS5" s="33"/>
      <c r="CT5" s="33"/>
      <c r="CU5" s="35"/>
      <c r="CV5" s="29"/>
      <c r="CW5" s="29"/>
      <c r="CX5" s="31"/>
      <c r="CY5" s="38"/>
      <c r="CZ5" s="31"/>
      <c r="DA5" s="31"/>
      <c r="DB5" s="31"/>
      <c r="DC5" s="31"/>
      <c r="DD5" s="31"/>
      <c r="DE5" s="31"/>
      <c r="DF5" s="39" t="s">
        <v>33</v>
      </c>
      <c r="DG5" s="40"/>
      <c r="DH5" s="41"/>
      <c r="DI5" s="40"/>
      <c r="DJ5" s="33"/>
      <c r="DK5" s="33"/>
      <c r="DL5" s="33"/>
      <c r="DM5" s="38"/>
      <c r="DN5" s="31"/>
      <c r="DO5" s="31"/>
      <c r="DP5" s="31"/>
      <c r="DQ5" s="31"/>
      <c r="DR5" s="31"/>
      <c r="DS5" s="42"/>
    </row>
    <row r="6" spans="1:123" ht="40.5" x14ac:dyDescent="0.25">
      <c r="A6" s="43" t="s">
        <v>0</v>
      </c>
      <c r="B6" s="43" t="s">
        <v>1</v>
      </c>
      <c r="C6" s="43" t="s">
        <v>2</v>
      </c>
      <c r="D6" s="43" t="s">
        <v>3</v>
      </c>
      <c r="E6" s="43" t="s">
        <v>5</v>
      </c>
      <c r="F6" s="43" t="s">
        <v>42</v>
      </c>
      <c r="G6" s="43" t="s">
        <v>43</v>
      </c>
      <c r="H6" s="43" t="s">
        <v>44</v>
      </c>
      <c r="I6" s="43" t="s">
        <v>45</v>
      </c>
      <c r="J6" s="43" t="s">
        <v>46</v>
      </c>
      <c r="K6" s="43" t="s">
        <v>47</v>
      </c>
      <c r="L6" s="43" t="s">
        <v>5</v>
      </c>
      <c r="M6" s="43" t="s">
        <v>42</v>
      </c>
      <c r="N6" s="43" t="s">
        <v>43</v>
      </c>
      <c r="O6" s="43" t="s">
        <v>44</v>
      </c>
      <c r="P6" s="43" t="s">
        <v>45</v>
      </c>
      <c r="Q6" s="43" t="s">
        <v>46</v>
      </c>
      <c r="R6" s="43" t="s">
        <v>47</v>
      </c>
      <c r="S6" s="43" t="s">
        <v>5</v>
      </c>
      <c r="T6" s="43" t="s">
        <v>42</v>
      </c>
      <c r="U6" s="43" t="s">
        <v>43</v>
      </c>
      <c r="V6" s="43" t="s">
        <v>44</v>
      </c>
      <c r="W6" s="43" t="s">
        <v>45</v>
      </c>
      <c r="X6" s="43" t="s">
        <v>46</v>
      </c>
      <c r="Y6" s="43" t="s">
        <v>47</v>
      </c>
      <c r="Z6" s="43" t="s">
        <v>5</v>
      </c>
      <c r="AA6" s="43" t="s">
        <v>42</v>
      </c>
      <c r="AB6" s="43" t="s">
        <v>43</v>
      </c>
      <c r="AC6" s="43" t="s">
        <v>44</v>
      </c>
      <c r="AD6" s="43" t="s">
        <v>45</v>
      </c>
      <c r="AE6" s="43" t="s">
        <v>46</v>
      </c>
      <c r="AF6" s="43" t="s">
        <v>47</v>
      </c>
      <c r="AG6" s="43" t="s">
        <v>5</v>
      </c>
      <c r="AH6" s="43" t="s">
        <v>42</v>
      </c>
      <c r="AI6" s="43" t="s">
        <v>43</v>
      </c>
      <c r="AJ6" s="43" t="s">
        <v>44</v>
      </c>
      <c r="AK6" s="43" t="s">
        <v>45</v>
      </c>
      <c r="AL6" s="43" t="s">
        <v>46</v>
      </c>
      <c r="AM6" s="43" t="s">
        <v>47</v>
      </c>
      <c r="AN6" s="43" t="s">
        <v>5</v>
      </c>
      <c r="AO6" s="43" t="s">
        <v>42</v>
      </c>
      <c r="AP6" s="43" t="s">
        <v>43</v>
      </c>
      <c r="AQ6" s="43" t="s">
        <v>44</v>
      </c>
      <c r="AR6" s="43" t="s">
        <v>45</v>
      </c>
      <c r="AS6" s="43" t="s">
        <v>46</v>
      </c>
      <c r="AT6" s="43" t="s">
        <v>47</v>
      </c>
      <c r="AU6" s="43" t="s">
        <v>5</v>
      </c>
      <c r="AV6" s="43" t="s">
        <v>42</v>
      </c>
      <c r="AW6" s="43" t="s">
        <v>43</v>
      </c>
      <c r="AX6" s="43" t="s">
        <v>44</v>
      </c>
      <c r="AY6" s="43" t="s">
        <v>45</v>
      </c>
      <c r="AZ6" s="43" t="s">
        <v>46</v>
      </c>
      <c r="BA6" s="43" t="s">
        <v>47</v>
      </c>
      <c r="BB6" s="43" t="s">
        <v>5</v>
      </c>
      <c r="BC6" s="43" t="s">
        <v>42</v>
      </c>
      <c r="BD6" s="43" t="s">
        <v>43</v>
      </c>
      <c r="BE6" s="43" t="s">
        <v>44</v>
      </c>
      <c r="BF6" s="43" t="s">
        <v>45</v>
      </c>
      <c r="BG6" s="43" t="s">
        <v>46</v>
      </c>
      <c r="BH6" s="43" t="s">
        <v>47</v>
      </c>
      <c r="BI6" s="43" t="s">
        <v>5</v>
      </c>
      <c r="BJ6" s="43" t="s">
        <v>42</v>
      </c>
      <c r="BK6" s="43" t="s">
        <v>43</v>
      </c>
      <c r="BL6" s="43" t="s">
        <v>44</v>
      </c>
      <c r="BM6" s="43" t="s">
        <v>45</v>
      </c>
      <c r="BN6" s="43" t="s">
        <v>46</v>
      </c>
      <c r="BO6" s="43" t="s">
        <v>47</v>
      </c>
      <c r="BP6" s="43" t="s">
        <v>5</v>
      </c>
      <c r="BQ6" s="43" t="s">
        <v>42</v>
      </c>
      <c r="BR6" s="43" t="s">
        <v>43</v>
      </c>
      <c r="BS6" s="43" t="s">
        <v>44</v>
      </c>
      <c r="BT6" s="43" t="s">
        <v>45</v>
      </c>
      <c r="BU6" s="43" t="s">
        <v>46</v>
      </c>
      <c r="BV6" s="43" t="s">
        <v>47</v>
      </c>
      <c r="BW6" s="43" t="s">
        <v>5</v>
      </c>
      <c r="BX6" s="43" t="s">
        <v>42</v>
      </c>
      <c r="BY6" s="43" t="s">
        <v>43</v>
      </c>
      <c r="BZ6" s="43" t="s">
        <v>44</v>
      </c>
      <c r="CA6" s="43" t="s">
        <v>45</v>
      </c>
      <c r="CB6" s="43" t="s">
        <v>46</v>
      </c>
      <c r="CC6" s="43" t="s">
        <v>47</v>
      </c>
      <c r="CD6" s="43" t="s">
        <v>5</v>
      </c>
      <c r="CE6" s="43" t="s">
        <v>42</v>
      </c>
      <c r="CF6" s="43" t="s">
        <v>43</v>
      </c>
      <c r="CG6" s="43" t="s">
        <v>44</v>
      </c>
      <c r="CH6" s="43" t="s">
        <v>45</v>
      </c>
      <c r="CI6" s="43" t="s">
        <v>46</v>
      </c>
      <c r="CJ6" s="43" t="s">
        <v>47</v>
      </c>
      <c r="CK6" s="43" t="s">
        <v>5</v>
      </c>
      <c r="CL6" s="43" t="s">
        <v>42</v>
      </c>
      <c r="CM6" s="43" t="s">
        <v>43</v>
      </c>
      <c r="CN6" s="43" t="s">
        <v>44</v>
      </c>
      <c r="CO6" s="43" t="s">
        <v>45</v>
      </c>
      <c r="CP6" s="43" t="s">
        <v>46</v>
      </c>
      <c r="CQ6" s="43" t="s">
        <v>47</v>
      </c>
      <c r="CR6" s="43" t="s">
        <v>5</v>
      </c>
      <c r="CS6" s="43" t="s">
        <v>42</v>
      </c>
      <c r="CT6" s="43" t="s">
        <v>43</v>
      </c>
      <c r="CU6" s="43" t="s">
        <v>44</v>
      </c>
      <c r="CV6" s="43" t="s">
        <v>45</v>
      </c>
      <c r="CW6" s="43" t="s">
        <v>46</v>
      </c>
      <c r="CX6" s="43" t="s">
        <v>47</v>
      </c>
      <c r="CY6" s="43" t="s">
        <v>5</v>
      </c>
      <c r="CZ6" s="43" t="s">
        <v>42</v>
      </c>
      <c r="DA6" s="43" t="s">
        <v>43</v>
      </c>
      <c r="DB6" s="43" t="s">
        <v>44</v>
      </c>
      <c r="DC6" s="43" t="s">
        <v>45</v>
      </c>
      <c r="DD6" s="43" t="s">
        <v>46</v>
      </c>
      <c r="DE6" s="43" t="s">
        <v>47</v>
      </c>
      <c r="DF6" s="43" t="s">
        <v>5</v>
      </c>
      <c r="DG6" s="43" t="s">
        <v>42</v>
      </c>
      <c r="DH6" s="43" t="s">
        <v>43</v>
      </c>
      <c r="DI6" s="43" t="s">
        <v>44</v>
      </c>
      <c r="DJ6" s="43" t="s">
        <v>45</v>
      </c>
      <c r="DK6" s="43" t="s">
        <v>46</v>
      </c>
      <c r="DL6" s="43" t="s">
        <v>47</v>
      </c>
      <c r="DM6" s="43" t="s">
        <v>5</v>
      </c>
      <c r="DN6" s="43" t="s">
        <v>42</v>
      </c>
      <c r="DO6" s="43" t="s">
        <v>43</v>
      </c>
      <c r="DP6" s="43" t="s">
        <v>44</v>
      </c>
      <c r="DQ6" s="43" t="s">
        <v>45</v>
      </c>
      <c r="DR6" s="43" t="s">
        <v>46</v>
      </c>
      <c r="DS6" s="43" t="s">
        <v>47</v>
      </c>
    </row>
    <row r="7" spans="1:123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  <c r="U7" s="44">
        <v>21</v>
      </c>
      <c r="V7" s="44">
        <v>22</v>
      </c>
      <c r="W7" s="44">
        <v>23</v>
      </c>
      <c r="X7" s="44">
        <v>24</v>
      </c>
      <c r="Y7" s="44">
        <v>25</v>
      </c>
      <c r="Z7" s="44">
        <v>26</v>
      </c>
      <c r="AA7" s="44">
        <v>27</v>
      </c>
      <c r="AB7" s="44">
        <v>28</v>
      </c>
      <c r="AC7" s="44">
        <v>29</v>
      </c>
      <c r="AD7" s="44">
        <v>30</v>
      </c>
      <c r="AE7" s="44">
        <v>31</v>
      </c>
      <c r="AF7" s="44">
        <v>32</v>
      </c>
      <c r="AG7" s="44">
        <v>33</v>
      </c>
      <c r="AH7" s="44">
        <v>34</v>
      </c>
      <c r="AI7" s="44">
        <v>35</v>
      </c>
      <c r="AJ7" s="44">
        <v>36</v>
      </c>
      <c r="AK7" s="44">
        <v>37</v>
      </c>
      <c r="AL7" s="44">
        <v>38</v>
      </c>
      <c r="AM7" s="44">
        <v>39</v>
      </c>
      <c r="AN7" s="44">
        <v>40</v>
      </c>
      <c r="AO7" s="44">
        <v>41</v>
      </c>
      <c r="AP7" s="44">
        <v>42</v>
      </c>
      <c r="AQ7" s="44">
        <v>43</v>
      </c>
      <c r="AR7" s="44">
        <v>44</v>
      </c>
      <c r="AS7" s="44">
        <v>45</v>
      </c>
      <c r="AT7" s="44">
        <v>46</v>
      </c>
      <c r="AU7" s="44">
        <v>47</v>
      </c>
      <c r="AV7" s="44">
        <v>48</v>
      </c>
      <c r="AW7" s="44">
        <v>49</v>
      </c>
      <c r="AX7" s="44">
        <v>50</v>
      </c>
      <c r="AY7" s="44">
        <v>51</v>
      </c>
      <c r="AZ7" s="44">
        <v>52</v>
      </c>
      <c r="BA7" s="44">
        <v>53</v>
      </c>
      <c r="BB7" s="44">
        <v>54</v>
      </c>
      <c r="BC7" s="44">
        <v>55</v>
      </c>
      <c r="BD7" s="44">
        <v>56</v>
      </c>
      <c r="BE7" s="44">
        <v>57</v>
      </c>
      <c r="BF7" s="44">
        <v>58</v>
      </c>
      <c r="BG7" s="44">
        <v>59</v>
      </c>
      <c r="BH7" s="44">
        <v>60</v>
      </c>
      <c r="BI7" s="44">
        <v>61</v>
      </c>
      <c r="BJ7" s="44">
        <v>62</v>
      </c>
      <c r="BK7" s="44">
        <v>63</v>
      </c>
      <c r="BL7" s="44">
        <v>64</v>
      </c>
      <c r="BM7" s="44">
        <v>65</v>
      </c>
      <c r="BN7" s="44">
        <v>66</v>
      </c>
      <c r="BO7" s="44">
        <v>67</v>
      </c>
      <c r="BP7" s="44">
        <v>68</v>
      </c>
      <c r="BQ7" s="44">
        <v>69</v>
      </c>
      <c r="BR7" s="44">
        <v>70</v>
      </c>
      <c r="BS7" s="44">
        <v>71</v>
      </c>
      <c r="BT7" s="44">
        <v>72</v>
      </c>
      <c r="BU7" s="44">
        <v>73</v>
      </c>
      <c r="BV7" s="44">
        <v>74</v>
      </c>
      <c r="BW7" s="44">
        <v>75</v>
      </c>
      <c r="BX7" s="44">
        <v>76</v>
      </c>
      <c r="BY7" s="44">
        <v>77</v>
      </c>
      <c r="BZ7" s="44">
        <v>78</v>
      </c>
      <c r="CA7" s="44">
        <v>79</v>
      </c>
      <c r="CB7" s="44">
        <v>80</v>
      </c>
      <c r="CC7" s="44">
        <v>81</v>
      </c>
      <c r="CD7" s="44">
        <v>82</v>
      </c>
      <c r="CE7" s="44">
        <v>83</v>
      </c>
      <c r="CF7" s="44">
        <v>84</v>
      </c>
      <c r="CG7" s="44">
        <v>85</v>
      </c>
      <c r="CH7" s="44">
        <v>86</v>
      </c>
      <c r="CI7" s="44">
        <v>87</v>
      </c>
      <c r="CJ7" s="44">
        <v>88</v>
      </c>
      <c r="CK7" s="44">
        <v>89</v>
      </c>
      <c r="CL7" s="44">
        <v>90</v>
      </c>
      <c r="CM7" s="44">
        <v>91</v>
      </c>
      <c r="CN7" s="44">
        <v>92</v>
      </c>
      <c r="CO7" s="44">
        <v>93</v>
      </c>
      <c r="CP7" s="44">
        <v>94</v>
      </c>
      <c r="CQ7" s="44">
        <v>95</v>
      </c>
      <c r="CR7" s="44">
        <v>96</v>
      </c>
      <c r="CS7" s="44">
        <v>97</v>
      </c>
      <c r="CT7" s="44">
        <v>98</v>
      </c>
      <c r="CU7" s="44">
        <v>99</v>
      </c>
      <c r="CV7" s="44">
        <v>100</v>
      </c>
      <c r="CW7" s="44">
        <v>101</v>
      </c>
      <c r="CX7" s="44">
        <v>102</v>
      </c>
      <c r="CY7" s="44">
        <v>103</v>
      </c>
      <c r="CZ7" s="44">
        <v>104</v>
      </c>
      <c r="DA7" s="44">
        <v>105</v>
      </c>
      <c r="DB7" s="44">
        <v>106</v>
      </c>
      <c r="DC7" s="44">
        <v>107</v>
      </c>
      <c r="DD7" s="44">
        <v>108</v>
      </c>
      <c r="DE7" s="44">
        <v>109</v>
      </c>
      <c r="DF7" s="44">
        <v>110</v>
      </c>
      <c r="DG7" s="44">
        <v>111</v>
      </c>
      <c r="DH7" s="44">
        <v>112</v>
      </c>
      <c r="DI7" s="44">
        <v>113</v>
      </c>
      <c r="DJ7" s="44">
        <v>114</v>
      </c>
      <c r="DK7" s="44">
        <v>115</v>
      </c>
      <c r="DL7" s="44">
        <v>116</v>
      </c>
      <c r="DM7" s="44">
        <v>117</v>
      </c>
      <c r="DN7" s="44">
        <v>118</v>
      </c>
      <c r="DO7" s="44">
        <v>119</v>
      </c>
      <c r="DP7" s="44">
        <v>120</v>
      </c>
      <c r="DQ7" s="44">
        <v>121</v>
      </c>
      <c r="DR7" s="44">
        <v>122</v>
      </c>
      <c r="DS7" s="44">
        <v>123</v>
      </c>
    </row>
    <row r="8" spans="1:123" x14ac:dyDescent="0.25">
      <c r="A8" s="47"/>
      <c r="B8" s="49"/>
      <c r="C8" s="49"/>
      <c r="D8" s="48" t="s">
        <v>49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65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</row>
    <row r="9" spans="1:123" ht="15.75" x14ac:dyDescent="0.3">
      <c r="A9" s="45">
        <v>9</v>
      </c>
      <c r="B9" s="46" t="s">
        <v>7</v>
      </c>
      <c r="C9" s="46" t="s">
        <v>19</v>
      </c>
      <c r="D9" s="46" t="s">
        <v>29</v>
      </c>
      <c r="E9" s="66">
        <v>1</v>
      </c>
      <c r="F9" s="66">
        <v>0</v>
      </c>
      <c r="G9" s="66">
        <v>0</v>
      </c>
      <c r="H9" s="66">
        <v>0.48</v>
      </c>
      <c r="I9" s="66"/>
      <c r="J9" s="66">
        <v>0.48</v>
      </c>
      <c r="K9" s="66">
        <v>48</v>
      </c>
      <c r="L9" s="51">
        <v>0.7</v>
      </c>
      <c r="M9" s="51">
        <v>0</v>
      </c>
      <c r="N9" s="51">
        <v>0</v>
      </c>
      <c r="O9" s="51">
        <v>0</v>
      </c>
      <c r="P9" s="51"/>
      <c r="Q9" s="51">
        <v>0</v>
      </c>
      <c r="R9" s="51">
        <v>0</v>
      </c>
      <c r="S9" s="51">
        <v>0.5</v>
      </c>
      <c r="T9" s="51">
        <v>0</v>
      </c>
      <c r="U9" s="51">
        <v>0</v>
      </c>
      <c r="V9" s="51">
        <v>0</v>
      </c>
      <c r="W9" s="51"/>
      <c r="X9" s="51">
        <v>0</v>
      </c>
      <c r="Y9" s="51">
        <v>0</v>
      </c>
      <c r="Z9" s="51">
        <v>1</v>
      </c>
      <c r="AA9" s="51">
        <v>0.64</v>
      </c>
      <c r="AB9" s="51">
        <v>0</v>
      </c>
      <c r="AC9" s="51">
        <v>0</v>
      </c>
      <c r="AD9" s="51"/>
      <c r="AE9" s="51">
        <v>0.64</v>
      </c>
      <c r="AF9" s="51">
        <v>0.64</v>
      </c>
      <c r="AG9" s="51">
        <v>2.5999999999999999E-3</v>
      </c>
      <c r="AH9" s="58">
        <v>6.9999999999999999E-4</v>
      </c>
      <c r="AI9" s="57">
        <v>5.5000000000000003E-4</v>
      </c>
      <c r="AJ9" s="57">
        <v>9.7999999999999997E-4</v>
      </c>
      <c r="AK9" s="51"/>
      <c r="AL9" s="57">
        <f>AJ9+AI9+AH9</f>
        <v>2.2300000000000002E-3</v>
      </c>
      <c r="AM9" s="60">
        <f>AL9/AG9*100</f>
        <v>85.769230769230788</v>
      </c>
      <c r="AN9" s="51">
        <v>2</v>
      </c>
      <c r="AO9" s="51">
        <v>0</v>
      </c>
      <c r="AP9" s="51">
        <v>0</v>
      </c>
      <c r="AQ9" s="51">
        <v>0</v>
      </c>
      <c r="AR9" s="51"/>
      <c r="AS9" s="51">
        <v>0</v>
      </c>
      <c r="AT9" s="51">
        <v>0</v>
      </c>
      <c r="AU9" s="51">
        <v>3</v>
      </c>
      <c r="AV9" s="51">
        <v>0</v>
      </c>
      <c r="AW9" s="51">
        <v>0</v>
      </c>
      <c r="AX9" s="51">
        <v>3</v>
      </c>
      <c r="AY9" s="51"/>
      <c r="AZ9" s="51">
        <v>3</v>
      </c>
      <c r="BA9" s="51">
        <v>1</v>
      </c>
      <c r="BB9" s="51">
        <v>1</v>
      </c>
      <c r="BC9" s="51">
        <v>0</v>
      </c>
      <c r="BD9" s="51">
        <v>0</v>
      </c>
      <c r="BE9" s="51">
        <v>2</v>
      </c>
      <c r="BF9" s="51"/>
      <c r="BG9" s="51">
        <v>2</v>
      </c>
      <c r="BH9" s="51">
        <v>200</v>
      </c>
      <c r="BI9" s="51">
        <v>35</v>
      </c>
      <c r="BJ9" s="51">
        <v>7</v>
      </c>
      <c r="BK9" s="51">
        <v>21</v>
      </c>
      <c r="BL9" s="51">
        <v>7</v>
      </c>
      <c r="BM9" s="51"/>
      <c r="BN9" s="51">
        <v>35</v>
      </c>
      <c r="BO9" s="51">
        <v>1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66">
        <v>10</v>
      </c>
      <c r="CL9" s="66">
        <v>2</v>
      </c>
      <c r="CM9" s="66">
        <v>3</v>
      </c>
      <c r="CN9" s="66">
        <v>3</v>
      </c>
      <c r="CO9" s="66"/>
      <c r="CP9" s="66">
        <v>8</v>
      </c>
      <c r="CQ9" s="66">
        <v>0.8</v>
      </c>
      <c r="CR9" s="66">
        <v>160</v>
      </c>
      <c r="CS9" s="66">
        <v>0</v>
      </c>
      <c r="CT9" s="66">
        <v>0</v>
      </c>
      <c r="CU9" s="66">
        <v>0</v>
      </c>
      <c r="CV9" s="66">
        <v>0</v>
      </c>
      <c r="CW9" s="66">
        <v>0</v>
      </c>
      <c r="CX9" s="66"/>
      <c r="CY9" s="53">
        <v>0</v>
      </c>
      <c r="CZ9" s="51"/>
      <c r="DA9" s="51"/>
      <c r="DB9" s="51"/>
      <c r="DC9" s="51"/>
      <c r="DD9" s="51"/>
      <c r="DE9" s="51"/>
      <c r="DF9" s="66">
        <v>120</v>
      </c>
      <c r="DG9" s="66">
        <v>0</v>
      </c>
      <c r="DH9" s="66">
        <v>100</v>
      </c>
      <c r="DI9" s="66">
        <v>18</v>
      </c>
      <c r="DJ9" s="66"/>
      <c r="DK9" s="66">
        <v>118</v>
      </c>
      <c r="DL9" s="66">
        <v>0.98329999999999995</v>
      </c>
      <c r="DM9" s="66">
        <v>10</v>
      </c>
      <c r="DN9" s="66">
        <v>0</v>
      </c>
      <c r="DO9" s="66">
        <v>5</v>
      </c>
      <c r="DP9" s="66">
        <v>6</v>
      </c>
      <c r="DQ9" s="66"/>
      <c r="DR9" s="66">
        <v>11</v>
      </c>
      <c r="DS9" s="66">
        <v>1.1000000000000001</v>
      </c>
    </row>
    <row r="10" spans="1:123" ht="15.75" x14ac:dyDescent="0.3">
      <c r="A10" s="45">
        <v>10</v>
      </c>
      <c r="B10" s="46" t="s">
        <v>7</v>
      </c>
      <c r="C10" s="46" t="s">
        <v>19</v>
      </c>
      <c r="D10" s="46" t="s">
        <v>8</v>
      </c>
      <c r="E10" s="66">
        <v>1.5</v>
      </c>
      <c r="F10" s="66">
        <v>0</v>
      </c>
      <c r="G10" s="66">
        <v>0</v>
      </c>
      <c r="H10" s="66">
        <v>0.24</v>
      </c>
      <c r="I10" s="66"/>
      <c r="J10" s="66">
        <v>0.24</v>
      </c>
      <c r="K10" s="66">
        <v>16.190000000000001</v>
      </c>
      <c r="L10" s="51">
        <v>0.8</v>
      </c>
      <c r="M10" s="51">
        <v>0</v>
      </c>
      <c r="N10" s="51">
        <v>0</v>
      </c>
      <c r="O10" s="51">
        <v>0.43</v>
      </c>
      <c r="P10" s="51"/>
      <c r="Q10" s="51">
        <v>0.43</v>
      </c>
      <c r="R10" s="51">
        <v>54</v>
      </c>
      <c r="S10" s="51">
        <v>1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1.2</v>
      </c>
      <c r="AA10" s="51">
        <v>0.4</v>
      </c>
      <c r="AB10" s="51">
        <v>0</v>
      </c>
      <c r="AC10" s="51">
        <v>0</v>
      </c>
      <c r="AD10" s="51"/>
      <c r="AE10" s="51">
        <v>0.4</v>
      </c>
      <c r="AF10" s="51">
        <v>33.33</v>
      </c>
      <c r="AG10" s="51">
        <v>2.5500000000000002E-3</v>
      </c>
      <c r="AH10" s="51">
        <v>7.5000000000000002E-4</v>
      </c>
      <c r="AI10" s="51">
        <v>6.8999999999999997E-4</v>
      </c>
      <c r="AJ10" s="51">
        <v>6.2E-4</v>
      </c>
      <c r="AK10" s="51"/>
      <c r="AL10" s="57">
        <f t="shared" ref="AL10:AL21" si="0">AJ10+AI10+AH10</f>
        <v>2.0600000000000002E-3</v>
      </c>
      <c r="AM10" s="60">
        <v>80.78</v>
      </c>
      <c r="AN10" s="51">
        <v>1</v>
      </c>
      <c r="AO10" s="51">
        <v>0</v>
      </c>
      <c r="AP10" s="51">
        <v>1</v>
      </c>
      <c r="AQ10" s="51">
        <v>0</v>
      </c>
      <c r="AR10" s="51"/>
      <c r="AS10" s="51">
        <v>1</v>
      </c>
      <c r="AT10" s="51">
        <v>100</v>
      </c>
      <c r="AU10" s="51">
        <v>2</v>
      </c>
      <c r="AV10" s="51">
        <v>0</v>
      </c>
      <c r="AW10" s="51">
        <v>0</v>
      </c>
      <c r="AX10" s="51">
        <v>0</v>
      </c>
      <c r="AY10" s="51"/>
      <c r="AZ10" s="51">
        <v>0</v>
      </c>
      <c r="BA10" s="51">
        <v>0</v>
      </c>
      <c r="BB10" s="51">
        <v>2</v>
      </c>
      <c r="BC10" s="51">
        <v>0</v>
      </c>
      <c r="BD10" s="51">
        <v>2</v>
      </c>
      <c r="BE10" s="51">
        <v>0</v>
      </c>
      <c r="BF10" s="51"/>
      <c r="BG10" s="51">
        <v>2</v>
      </c>
      <c r="BH10" s="51">
        <v>100</v>
      </c>
      <c r="BI10" s="51">
        <v>30</v>
      </c>
      <c r="BJ10" s="51">
        <v>10</v>
      </c>
      <c r="BK10" s="51">
        <v>9</v>
      </c>
      <c r="BL10" s="51">
        <v>6</v>
      </c>
      <c r="BM10" s="51"/>
      <c r="BN10" s="51">
        <v>24</v>
      </c>
      <c r="BO10" s="51">
        <v>80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66">
        <v>9</v>
      </c>
      <c r="CL10" s="66">
        <v>2</v>
      </c>
      <c r="CM10" s="66">
        <v>3</v>
      </c>
      <c r="CN10" s="66">
        <v>3</v>
      </c>
      <c r="CO10" s="66"/>
      <c r="CP10" s="66">
        <v>8</v>
      </c>
      <c r="CQ10" s="66">
        <v>88.88</v>
      </c>
      <c r="CR10" s="66">
        <v>200</v>
      </c>
      <c r="CS10" s="66">
        <v>0</v>
      </c>
      <c r="CT10" s="66">
        <v>80</v>
      </c>
      <c r="CU10" s="66">
        <v>30</v>
      </c>
      <c r="CV10" s="66"/>
      <c r="CW10" s="66">
        <v>110</v>
      </c>
      <c r="CX10" s="66">
        <v>55</v>
      </c>
      <c r="CY10" s="51">
        <v>0</v>
      </c>
      <c r="CZ10" s="51">
        <v>0</v>
      </c>
      <c r="DA10" s="51">
        <v>0</v>
      </c>
      <c r="DB10" s="51">
        <v>0</v>
      </c>
      <c r="DC10" s="51">
        <v>0</v>
      </c>
      <c r="DD10" s="51">
        <v>0</v>
      </c>
      <c r="DE10" s="51">
        <v>0</v>
      </c>
      <c r="DF10" s="67">
        <v>460</v>
      </c>
      <c r="DG10" s="66">
        <v>0</v>
      </c>
      <c r="DH10" s="66">
        <v>2.2000000000000001E-3</v>
      </c>
      <c r="DI10" s="66">
        <v>1.8000000000000001E-4</v>
      </c>
      <c r="DJ10" s="66"/>
      <c r="DK10" s="66">
        <v>2.3800000000000002E-3</v>
      </c>
      <c r="DL10" s="66">
        <v>51.73</v>
      </c>
      <c r="DM10" s="66">
        <v>9</v>
      </c>
      <c r="DN10" s="66">
        <v>2</v>
      </c>
      <c r="DO10" s="66">
        <v>3</v>
      </c>
      <c r="DP10" s="66">
        <v>4</v>
      </c>
      <c r="DQ10" s="66"/>
      <c r="DR10" s="66">
        <v>9</v>
      </c>
      <c r="DS10" s="66">
        <v>100</v>
      </c>
    </row>
    <row r="11" spans="1:123" ht="15.75" x14ac:dyDescent="0.3">
      <c r="A11" s="45">
        <v>11</v>
      </c>
      <c r="B11" s="46" t="s">
        <v>7</v>
      </c>
      <c r="C11" s="46" t="s">
        <v>19</v>
      </c>
      <c r="D11" s="46" t="s">
        <v>9</v>
      </c>
      <c r="E11" s="66">
        <v>1</v>
      </c>
      <c r="F11" s="66">
        <v>0</v>
      </c>
      <c r="G11" s="66">
        <v>0</v>
      </c>
      <c r="H11" s="66">
        <v>0</v>
      </c>
      <c r="I11" s="66"/>
      <c r="J11" s="66">
        <v>0</v>
      </c>
      <c r="K11" s="66">
        <v>0</v>
      </c>
      <c r="L11" s="51">
        <v>1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0.5</v>
      </c>
      <c r="AA11" s="51">
        <v>0.42</v>
      </c>
      <c r="AB11" s="51">
        <v>0</v>
      </c>
      <c r="AC11" s="51">
        <v>0</v>
      </c>
      <c r="AD11" s="51">
        <v>0</v>
      </c>
      <c r="AE11" s="51">
        <v>0.42</v>
      </c>
      <c r="AF11" s="51">
        <v>84</v>
      </c>
      <c r="AG11" s="51">
        <v>2.2000000000000001E-3</v>
      </c>
      <c r="AH11" s="51">
        <v>3.8999999999999999E-4</v>
      </c>
      <c r="AI11" s="51">
        <v>5.1000000000000004E-4</v>
      </c>
      <c r="AJ11" s="51">
        <v>5.9999999999999995E-4</v>
      </c>
      <c r="AK11" s="51"/>
      <c r="AL11" s="57">
        <f t="shared" si="0"/>
        <v>1.4999999999999998E-3</v>
      </c>
      <c r="AM11" s="51">
        <v>68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1</v>
      </c>
      <c r="AV11" s="51">
        <v>0</v>
      </c>
      <c r="AW11" s="51">
        <v>0</v>
      </c>
      <c r="AX11" s="51">
        <v>1</v>
      </c>
      <c r="AY11" s="51">
        <v>0</v>
      </c>
      <c r="AZ11" s="51">
        <v>1</v>
      </c>
      <c r="BA11" s="51">
        <v>100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25</v>
      </c>
      <c r="BJ11" s="51">
        <v>4</v>
      </c>
      <c r="BK11" s="51">
        <v>37</v>
      </c>
      <c r="BL11" s="51">
        <v>0</v>
      </c>
      <c r="BM11" s="51"/>
      <c r="BN11" s="51">
        <v>41</v>
      </c>
      <c r="BO11" s="51">
        <v>164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66">
        <v>6</v>
      </c>
      <c r="CL11" s="66">
        <v>1</v>
      </c>
      <c r="CM11" s="66">
        <v>2</v>
      </c>
      <c r="CN11" s="66">
        <v>3</v>
      </c>
      <c r="CO11" s="66">
        <v>0</v>
      </c>
      <c r="CP11" s="66">
        <v>6</v>
      </c>
      <c r="CQ11" s="66">
        <v>100</v>
      </c>
      <c r="CR11" s="67">
        <v>100</v>
      </c>
      <c r="CS11" s="66">
        <v>0</v>
      </c>
      <c r="CT11" s="66">
        <v>0</v>
      </c>
      <c r="CU11" s="66">
        <v>0</v>
      </c>
      <c r="CV11" s="66">
        <v>0</v>
      </c>
      <c r="CW11" s="66">
        <v>0</v>
      </c>
      <c r="CX11" s="66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66">
        <v>80</v>
      </c>
      <c r="DG11" s="66">
        <v>0</v>
      </c>
      <c r="DH11" s="66">
        <v>60</v>
      </c>
      <c r="DI11" s="66">
        <v>18</v>
      </c>
      <c r="DJ11" s="66">
        <v>0</v>
      </c>
      <c r="DK11" s="66">
        <v>78</v>
      </c>
      <c r="DL11" s="66">
        <v>97</v>
      </c>
      <c r="DM11" s="66">
        <v>4</v>
      </c>
      <c r="DN11" s="66">
        <v>0</v>
      </c>
      <c r="DO11" s="66">
        <v>1</v>
      </c>
      <c r="DP11" s="66">
        <v>2</v>
      </c>
      <c r="DQ11" s="66">
        <v>0</v>
      </c>
      <c r="DR11" s="66">
        <v>3</v>
      </c>
      <c r="DS11" s="66">
        <v>75</v>
      </c>
    </row>
    <row r="12" spans="1:123" ht="15.75" x14ac:dyDescent="0.3">
      <c r="A12" s="45">
        <v>12</v>
      </c>
      <c r="B12" s="46" t="s">
        <v>7</v>
      </c>
      <c r="C12" s="46" t="s">
        <v>19</v>
      </c>
      <c r="D12" s="46" t="s">
        <v>10</v>
      </c>
      <c r="E12" s="70">
        <v>0.5</v>
      </c>
      <c r="F12" s="67">
        <v>0</v>
      </c>
      <c r="G12" s="67">
        <v>0</v>
      </c>
      <c r="H12" s="70">
        <v>0.5</v>
      </c>
      <c r="I12" s="66"/>
      <c r="J12" s="70">
        <v>0.5</v>
      </c>
      <c r="K12" s="72">
        <v>100</v>
      </c>
      <c r="L12" s="52">
        <v>0.5</v>
      </c>
      <c r="M12" s="53">
        <v>0</v>
      </c>
      <c r="N12" s="52">
        <v>0.5</v>
      </c>
      <c r="O12" s="53">
        <v>0</v>
      </c>
      <c r="P12" s="51"/>
      <c r="Q12" s="52">
        <v>0.5</v>
      </c>
      <c r="R12" s="53">
        <v>100</v>
      </c>
      <c r="S12" s="52">
        <v>0.5</v>
      </c>
      <c r="T12" s="53">
        <v>0</v>
      </c>
      <c r="U12" s="53">
        <v>0</v>
      </c>
      <c r="V12" s="53">
        <v>0</v>
      </c>
      <c r="W12" s="51"/>
      <c r="X12" s="53">
        <v>0</v>
      </c>
      <c r="Y12" s="53">
        <v>0</v>
      </c>
      <c r="Z12" s="52">
        <v>0.5</v>
      </c>
      <c r="AA12" s="54">
        <v>0.45</v>
      </c>
      <c r="AB12" s="53">
        <v>0</v>
      </c>
      <c r="AC12" s="53">
        <v>0</v>
      </c>
      <c r="AD12" s="51"/>
      <c r="AE12" s="54">
        <v>0.45</v>
      </c>
      <c r="AF12" s="53">
        <v>90</v>
      </c>
      <c r="AG12" s="59">
        <v>2.3E-3</v>
      </c>
      <c r="AH12" s="59">
        <v>2.7999999999999998E-4</v>
      </c>
      <c r="AI12" s="59">
        <v>7.7999999999999999E-4</v>
      </c>
      <c r="AJ12" s="59">
        <v>7.2000000000000005E-4</v>
      </c>
      <c r="AK12" s="51"/>
      <c r="AL12" s="57">
        <f t="shared" si="0"/>
        <v>1.7799999999999999E-3</v>
      </c>
      <c r="AM12" s="53">
        <v>77</v>
      </c>
      <c r="AN12" s="53">
        <v>0</v>
      </c>
      <c r="AO12" s="53">
        <v>0</v>
      </c>
      <c r="AP12" s="53">
        <v>0</v>
      </c>
      <c r="AQ12" s="53">
        <v>0</v>
      </c>
      <c r="AR12" s="51"/>
      <c r="AS12" s="53">
        <v>0</v>
      </c>
      <c r="AT12" s="53">
        <v>0</v>
      </c>
      <c r="AU12" s="53">
        <v>2</v>
      </c>
      <c r="AV12" s="53">
        <v>0</v>
      </c>
      <c r="AW12" s="53">
        <v>0</v>
      </c>
      <c r="AX12" s="53">
        <v>0</v>
      </c>
      <c r="AY12" s="51"/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20</v>
      </c>
      <c r="BJ12" s="53">
        <v>6</v>
      </c>
      <c r="BK12" s="53">
        <v>4</v>
      </c>
      <c r="BL12" s="53">
        <v>3</v>
      </c>
      <c r="BM12" s="51"/>
      <c r="BN12" s="53">
        <v>13</v>
      </c>
      <c r="BO12" s="54">
        <v>0.65</v>
      </c>
      <c r="BP12" s="53">
        <v>0</v>
      </c>
      <c r="BQ12" s="53">
        <v>0</v>
      </c>
      <c r="BR12" s="53">
        <v>0</v>
      </c>
      <c r="BS12" s="53">
        <v>0</v>
      </c>
      <c r="BT12" s="51"/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1"/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1"/>
      <c r="CI12" s="53">
        <v>0</v>
      </c>
      <c r="CJ12" s="53">
        <v>0</v>
      </c>
      <c r="CK12" s="67">
        <v>7</v>
      </c>
      <c r="CL12" s="67">
        <v>0</v>
      </c>
      <c r="CM12" s="67">
        <v>2</v>
      </c>
      <c r="CN12" s="67">
        <v>3</v>
      </c>
      <c r="CO12" s="66"/>
      <c r="CP12" s="67">
        <v>5</v>
      </c>
      <c r="CQ12" s="67">
        <v>71</v>
      </c>
      <c r="CR12" s="67">
        <v>80</v>
      </c>
      <c r="CS12" s="67">
        <v>0</v>
      </c>
      <c r="CT12" s="67">
        <v>28</v>
      </c>
      <c r="CU12" s="67">
        <v>0</v>
      </c>
      <c r="CV12" s="66"/>
      <c r="CW12" s="67">
        <v>28</v>
      </c>
      <c r="CX12" s="67">
        <v>35</v>
      </c>
      <c r="CY12" s="53">
        <v>0</v>
      </c>
      <c r="CZ12" s="53">
        <v>0</v>
      </c>
      <c r="DA12" s="53">
        <v>0</v>
      </c>
      <c r="DB12" s="53">
        <v>0</v>
      </c>
      <c r="DC12" s="51"/>
      <c r="DD12" s="53">
        <v>0</v>
      </c>
      <c r="DE12" s="53">
        <v>0</v>
      </c>
      <c r="DF12" s="67">
        <v>80</v>
      </c>
      <c r="DG12" s="67">
        <v>0</v>
      </c>
      <c r="DH12" s="67">
        <v>60</v>
      </c>
      <c r="DI12" s="67">
        <v>18</v>
      </c>
      <c r="DJ12" s="66"/>
      <c r="DK12" s="67">
        <v>78</v>
      </c>
      <c r="DL12" s="70">
        <v>97.5</v>
      </c>
      <c r="DM12" s="67">
        <v>6</v>
      </c>
      <c r="DN12" s="67">
        <v>1</v>
      </c>
      <c r="DO12" s="67">
        <v>4</v>
      </c>
      <c r="DP12" s="67">
        <v>3</v>
      </c>
      <c r="DQ12" s="66"/>
      <c r="DR12" s="67">
        <v>7</v>
      </c>
      <c r="DS12" s="67">
        <v>100</v>
      </c>
    </row>
    <row r="13" spans="1:123" ht="15.75" x14ac:dyDescent="0.3">
      <c r="A13" s="45">
        <v>13</v>
      </c>
      <c r="B13" s="46" t="s">
        <v>7</v>
      </c>
      <c r="C13" s="46" t="s">
        <v>19</v>
      </c>
      <c r="D13" s="46" t="s">
        <v>20</v>
      </c>
      <c r="E13" s="66">
        <v>0.9</v>
      </c>
      <c r="F13" s="66">
        <v>0</v>
      </c>
      <c r="G13" s="66">
        <v>0</v>
      </c>
      <c r="H13" s="66">
        <v>0</v>
      </c>
      <c r="I13" s="66"/>
      <c r="J13" s="66">
        <v>0</v>
      </c>
      <c r="K13" s="66">
        <v>0</v>
      </c>
      <c r="L13" s="51">
        <v>1</v>
      </c>
      <c r="M13" s="51">
        <v>0</v>
      </c>
      <c r="N13" s="51">
        <v>0</v>
      </c>
      <c r="O13" s="51">
        <v>0</v>
      </c>
      <c r="P13" s="51"/>
      <c r="Q13" s="51">
        <v>0</v>
      </c>
      <c r="R13" s="51">
        <v>0</v>
      </c>
      <c r="S13" s="51">
        <v>0.5</v>
      </c>
      <c r="T13" s="51">
        <v>0</v>
      </c>
      <c r="U13" s="51">
        <v>0</v>
      </c>
      <c r="V13" s="51">
        <v>0.5</v>
      </c>
      <c r="W13" s="51"/>
      <c r="X13" s="51">
        <v>0.5</v>
      </c>
      <c r="Y13" s="51">
        <v>100</v>
      </c>
      <c r="Z13" s="51">
        <v>0.8</v>
      </c>
      <c r="AA13" s="51">
        <v>0.4</v>
      </c>
      <c r="AB13" s="51">
        <v>0</v>
      </c>
      <c r="AC13" s="51">
        <v>0</v>
      </c>
      <c r="AD13" s="51"/>
      <c r="AE13" s="51">
        <v>0.4</v>
      </c>
      <c r="AF13" s="51">
        <v>50</v>
      </c>
      <c r="AG13" s="51">
        <v>2.3E-3</v>
      </c>
      <c r="AH13" s="51">
        <v>6.3000000000000003E-4</v>
      </c>
      <c r="AI13" s="51">
        <v>6.0999999999999997E-4</v>
      </c>
      <c r="AJ13" s="51">
        <v>6.3000000000000003E-4</v>
      </c>
      <c r="AK13" s="51"/>
      <c r="AL13" s="57">
        <f t="shared" si="0"/>
        <v>1.8700000000000001E-3</v>
      </c>
      <c r="AM13" s="51">
        <v>81</v>
      </c>
      <c r="AN13" s="51">
        <v>1</v>
      </c>
      <c r="AO13" s="51">
        <v>0</v>
      </c>
      <c r="AP13" s="51">
        <v>0</v>
      </c>
      <c r="AQ13" s="51">
        <v>0</v>
      </c>
      <c r="AR13" s="51"/>
      <c r="AS13" s="51">
        <v>0</v>
      </c>
      <c r="AT13" s="51">
        <v>0</v>
      </c>
      <c r="AU13" s="51">
        <v>2</v>
      </c>
      <c r="AV13" s="51">
        <v>0</v>
      </c>
      <c r="AW13" s="51">
        <v>2</v>
      </c>
      <c r="AX13" s="51">
        <v>0</v>
      </c>
      <c r="AY13" s="51"/>
      <c r="AZ13" s="51">
        <v>2</v>
      </c>
      <c r="BA13" s="51">
        <v>100</v>
      </c>
      <c r="BB13" s="51">
        <v>1</v>
      </c>
      <c r="BC13" s="51">
        <v>0</v>
      </c>
      <c r="BD13" s="51">
        <v>0</v>
      </c>
      <c r="BE13" s="51">
        <v>1</v>
      </c>
      <c r="BF13" s="51"/>
      <c r="BG13" s="51">
        <v>1</v>
      </c>
      <c r="BH13" s="51">
        <v>100</v>
      </c>
      <c r="BI13" s="51">
        <v>30</v>
      </c>
      <c r="BJ13" s="51">
        <v>7</v>
      </c>
      <c r="BK13" s="51">
        <v>11</v>
      </c>
      <c r="BL13" s="51">
        <v>8</v>
      </c>
      <c r="BM13" s="51"/>
      <c r="BN13" s="51">
        <v>26</v>
      </c>
      <c r="BO13" s="51">
        <v>87</v>
      </c>
      <c r="BP13" s="51">
        <v>0</v>
      </c>
      <c r="BQ13" s="51">
        <v>0</v>
      </c>
      <c r="BR13" s="51">
        <v>0</v>
      </c>
      <c r="BS13" s="51">
        <v>0</v>
      </c>
      <c r="BT13" s="51"/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/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/>
      <c r="CI13" s="51">
        <v>0</v>
      </c>
      <c r="CJ13" s="51">
        <v>0</v>
      </c>
      <c r="CK13" s="66">
        <v>7</v>
      </c>
      <c r="CL13" s="66">
        <v>2</v>
      </c>
      <c r="CM13" s="66">
        <v>5</v>
      </c>
      <c r="CN13" s="66">
        <v>0</v>
      </c>
      <c r="CO13" s="66"/>
      <c r="CP13" s="66">
        <v>7</v>
      </c>
      <c r="CQ13" s="66">
        <v>100</v>
      </c>
      <c r="CR13" s="66">
        <v>80</v>
      </c>
      <c r="CS13" s="66">
        <v>0</v>
      </c>
      <c r="CT13" s="66">
        <v>0</v>
      </c>
      <c r="CU13" s="66">
        <v>0</v>
      </c>
      <c r="CV13" s="66"/>
      <c r="CW13" s="66">
        <v>0</v>
      </c>
      <c r="CX13" s="66">
        <v>0</v>
      </c>
      <c r="CY13" s="51">
        <v>0</v>
      </c>
      <c r="CZ13" s="51">
        <v>0</v>
      </c>
      <c r="DA13" s="51">
        <v>0</v>
      </c>
      <c r="DB13" s="51">
        <v>0</v>
      </c>
      <c r="DC13" s="51"/>
      <c r="DD13" s="51">
        <v>0</v>
      </c>
      <c r="DE13" s="51">
        <v>0</v>
      </c>
      <c r="DF13" s="67">
        <v>80</v>
      </c>
      <c r="DG13" s="66">
        <v>0</v>
      </c>
      <c r="DH13" s="66">
        <v>60</v>
      </c>
      <c r="DI13" s="66">
        <v>43</v>
      </c>
      <c r="DJ13" s="66"/>
      <c r="DK13" s="66">
        <v>103</v>
      </c>
      <c r="DL13" s="66">
        <v>129</v>
      </c>
      <c r="DM13" s="66">
        <v>7</v>
      </c>
      <c r="DN13" s="66">
        <v>0</v>
      </c>
      <c r="DO13" s="66">
        <v>2</v>
      </c>
      <c r="DP13" s="66">
        <v>3</v>
      </c>
      <c r="DQ13" s="66"/>
      <c r="DR13" s="66">
        <v>5</v>
      </c>
      <c r="DS13" s="66">
        <v>71</v>
      </c>
    </row>
    <row r="14" spans="1:123" ht="15.75" x14ac:dyDescent="0.3">
      <c r="A14" s="45">
        <v>14</v>
      </c>
      <c r="B14" s="46" t="s">
        <v>7</v>
      </c>
      <c r="C14" s="46" t="s">
        <v>19</v>
      </c>
      <c r="D14" s="46" t="s">
        <v>11</v>
      </c>
      <c r="E14" s="66">
        <v>1.5</v>
      </c>
      <c r="F14" s="66">
        <v>0</v>
      </c>
      <c r="G14" s="66">
        <v>0</v>
      </c>
      <c r="H14" s="66">
        <v>1</v>
      </c>
      <c r="I14" s="66"/>
      <c r="J14" s="66">
        <v>1</v>
      </c>
      <c r="K14" s="66">
        <v>66.66</v>
      </c>
      <c r="L14" s="54">
        <v>1.6</v>
      </c>
      <c r="M14" s="51">
        <v>0</v>
      </c>
      <c r="N14" s="51">
        <v>0</v>
      </c>
      <c r="O14" s="51">
        <v>0</v>
      </c>
      <c r="P14" s="51"/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/>
      <c r="X14" s="51">
        <v>0</v>
      </c>
      <c r="Y14" s="51">
        <v>0</v>
      </c>
      <c r="Z14" s="51">
        <v>0.5</v>
      </c>
      <c r="AA14" s="51">
        <v>0.47</v>
      </c>
      <c r="AB14" s="51">
        <v>0</v>
      </c>
      <c r="AC14" s="51">
        <v>0</v>
      </c>
      <c r="AD14" s="51"/>
      <c r="AE14" s="51">
        <v>0.47</v>
      </c>
      <c r="AF14" s="51">
        <v>94</v>
      </c>
      <c r="AG14" s="57">
        <v>2.5500000000000002E-3</v>
      </c>
      <c r="AH14" s="57">
        <v>6.6E-4</v>
      </c>
      <c r="AI14" s="57">
        <v>6.3000000000000003E-4</v>
      </c>
      <c r="AJ14" s="57">
        <v>6.0999999999999997E-4</v>
      </c>
      <c r="AK14" s="51"/>
      <c r="AL14" s="57">
        <f t="shared" si="0"/>
        <v>1.9E-3</v>
      </c>
      <c r="AM14" s="60">
        <v>74.5</v>
      </c>
      <c r="AN14" s="51">
        <v>1</v>
      </c>
      <c r="AO14" s="51">
        <v>0</v>
      </c>
      <c r="AP14" s="51">
        <v>0</v>
      </c>
      <c r="AQ14" s="51">
        <v>0</v>
      </c>
      <c r="AR14" s="51"/>
      <c r="AS14" s="51">
        <v>0</v>
      </c>
      <c r="AT14" s="51">
        <v>0</v>
      </c>
      <c r="AU14" s="51">
        <v>3</v>
      </c>
      <c r="AV14" s="51">
        <v>0</v>
      </c>
      <c r="AW14" s="51">
        <v>0</v>
      </c>
      <c r="AX14" s="51">
        <v>0</v>
      </c>
      <c r="AY14" s="51"/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/>
      <c r="BG14" s="51">
        <v>0</v>
      </c>
      <c r="BH14" s="51">
        <v>0</v>
      </c>
      <c r="BI14" s="51">
        <v>30</v>
      </c>
      <c r="BJ14" s="51">
        <v>6</v>
      </c>
      <c r="BK14" s="51">
        <v>21</v>
      </c>
      <c r="BL14" s="51">
        <v>0</v>
      </c>
      <c r="BM14" s="51"/>
      <c r="BN14" s="51">
        <v>27</v>
      </c>
      <c r="BO14" s="51">
        <v>90</v>
      </c>
      <c r="BP14" s="51">
        <v>0</v>
      </c>
      <c r="BQ14" s="51">
        <v>0</v>
      </c>
      <c r="BR14" s="51">
        <v>0</v>
      </c>
      <c r="BS14" s="51">
        <v>0</v>
      </c>
      <c r="BT14" s="51"/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/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/>
      <c r="CI14" s="51">
        <v>0</v>
      </c>
      <c r="CJ14" s="51">
        <v>0</v>
      </c>
      <c r="CK14" s="66">
        <v>9</v>
      </c>
      <c r="CL14" s="66">
        <v>3</v>
      </c>
      <c r="CM14" s="66">
        <v>3</v>
      </c>
      <c r="CN14" s="66">
        <v>3</v>
      </c>
      <c r="CO14" s="66"/>
      <c r="CP14" s="66">
        <v>9</v>
      </c>
      <c r="CQ14" s="66">
        <v>100</v>
      </c>
      <c r="CR14" s="66">
        <v>150</v>
      </c>
      <c r="CS14" s="66">
        <v>0</v>
      </c>
      <c r="CT14" s="66">
        <v>0</v>
      </c>
      <c r="CU14" s="66">
        <v>0</v>
      </c>
      <c r="CV14" s="66"/>
      <c r="CW14" s="66">
        <v>0</v>
      </c>
      <c r="CX14" s="66">
        <v>0</v>
      </c>
      <c r="CY14" s="51">
        <v>0</v>
      </c>
      <c r="CZ14" s="51">
        <v>0</v>
      </c>
      <c r="DA14" s="51">
        <v>0</v>
      </c>
      <c r="DB14" s="51">
        <v>0</v>
      </c>
      <c r="DC14" s="51"/>
      <c r="DD14" s="51">
        <v>0</v>
      </c>
      <c r="DE14" s="51">
        <v>0</v>
      </c>
      <c r="DF14" s="66">
        <v>700</v>
      </c>
      <c r="DG14" s="66">
        <v>20</v>
      </c>
      <c r="DH14" s="66">
        <v>100</v>
      </c>
      <c r="DI14" s="66">
        <v>60</v>
      </c>
      <c r="DJ14" s="66"/>
      <c r="DK14" s="66">
        <v>220</v>
      </c>
      <c r="DL14" s="66">
        <v>31.42</v>
      </c>
      <c r="DM14" s="66">
        <v>9</v>
      </c>
      <c r="DN14" s="66">
        <v>3</v>
      </c>
      <c r="DO14" s="66">
        <v>2</v>
      </c>
      <c r="DP14" s="66">
        <v>2</v>
      </c>
      <c r="DQ14" s="66"/>
      <c r="DR14" s="66">
        <v>7</v>
      </c>
      <c r="DS14" s="66">
        <v>77.77</v>
      </c>
    </row>
    <row r="15" spans="1:123" ht="15.75" x14ac:dyDescent="0.3">
      <c r="A15" s="45">
        <v>15</v>
      </c>
      <c r="B15" s="46" t="s">
        <v>7</v>
      </c>
      <c r="C15" s="46" t="s">
        <v>19</v>
      </c>
      <c r="D15" s="46" t="s">
        <v>13</v>
      </c>
      <c r="E15" s="66">
        <v>0.8</v>
      </c>
      <c r="F15" s="66">
        <v>0.4</v>
      </c>
      <c r="G15" s="66">
        <v>0</v>
      </c>
      <c r="H15" s="66">
        <v>0</v>
      </c>
      <c r="I15" s="66"/>
      <c r="J15" s="66">
        <v>0.4</v>
      </c>
      <c r="K15" s="66">
        <v>50</v>
      </c>
      <c r="L15" s="51">
        <v>0.8</v>
      </c>
      <c r="M15" s="51">
        <v>0</v>
      </c>
      <c r="N15" s="51">
        <v>0</v>
      </c>
      <c r="O15" s="51">
        <v>0.8</v>
      </c>
      <c r="P15" s="51">
        <v>0</v>
      </c>
      <c r="Q15" s="51">
        <v>0.8</v>
      </c>
      <c r="R15" s="51">
        <v>100</v>
      </c>
      <c r="S15" s="51">
        <v>0.5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0.8</v>
      </c>
      <c r="AA15" s="51">
        <v>0.4</v>
      </c>
      <c r="AB15" s="51">
        <v>0</v>
      </c>
      <c r="AC15" s="51">
        <v>0</v>
      </c>
      <c r="AD15" s="51">
        <v>0</v>
      </c>
      <c r="AE15" s="51">
        <v>0.4</v>
      </c>
      <c r="AF15" s="51">
        <v>50</v>
      </c>
      <c r="AG15" s="58">
        <v>2.3E-3</v>
      </c>
      <c r="AH15" s="51">
        <v>6.0999999999999997E-4</v>
      </c>
      <c r="AI15" s="51">
        <v>5.6999999999999998E-4</v>
      </c>
      <c r="AJ15" s="51">
        <v>6.3000000000000003E-4</v>
      </c>
      <c r="AK15" s="51">
        <v>0</v>
      </c>
      <c r="AL15" s="57">
        <f t="shared" si="0"/>
        <v>1.81E-3</v>
      </c>
      <c r="AM15" s="51">
        <v>78</v>
      </c>
      <c r="AN15" s="51">
        <v>0</v>
      </c>
      <c r="AO15" s="51">
        <v>0</v>
      </c>
      <c r="AP15" s="51">
        <v>0</v>
      </c>
      <c r="AQ15" s="51">
        <v>0</v>
      </c>
      <c r="AR15" s="51"/>
      <c r="AS15" s="51">
        <v>0</v>
      </c>
      <c r="AT15" s="51">
        <v>0</v>
      </c>
      <c r="AU15" s="51">
        <v>1</v>
      </c>
      <c r="AV15" s="51">
        <v>0</v>
      </c>
      <c r="AW15" s="51">
        <v>0</v>
      </c>
      <c r="AX15" s="51">
        <v>1</v>
      </c>
      <c r="AY15" s="51">
        <v>0</v>
      </c>
      <c r="AZ15" s="51">
        <v>1</v>
      </c>
      <c r="BA15" s="51">
        <v>100</v>
      </c>
      <c r="BB15" s="51">
        <v>1</v>
      </c>
      <c r="BC15" s="51">
        <v>0</v>
      </c>
      <c r="BD15" s="51">
        <v>1</v>
      </c>
      <c r="BE15" s="51">
        <v>0</v>
      </c>
      <c r="BF15" s="51">
        <v>0</v>
      </c>
      <c r="BG15" s="51">
        <v>1</v>
      </c>
      <c r="BH15" s="51">
        <v>100</v>
      </c>
      <c r="BI15" s="51">
        <v>30</v>
      </c>
      <c r="BJ15" s="51">
        <v>10</v>
      </c>
      <c r="BK15" s="51">
        <v>7</v>
      </c>
      <c r="BL15" s="51">
        <v>5</v>
      </c>
      <c r="BM15" s="51"/>
      <c r="BN15" s="51">
        <v>22</v>
      </c>
      <c r="BO15" s="51">
        <v>73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66">
        <v>8</v>
      </c>
      <c r="CL15" s="66">
        <v>2</v>
      </c>
      <c r="CM15" s="66">
        <v>3</v>
      </c>
      <c r="CN15" s="66">
        <v>3</v>
      </c>
      <c r="CO15" s="66">
        <v>0</v>
      </c>
      <c r="CP15" s="66">
        <v>8</v>
      </c>
      <c r="CQ15" s="66">
        <v>100</v>
      </c>
      <c r="CR15" s="66">
        <v>200</v>
      </c>
      <c r="CS15" s="66">
        <v>0</v>
      </c>
      <c r="CT15" s="66">
        <v>0</v>
      </c>
      <c r="CU15" s="66">
        <v>200</v>
      </c>
      <c r="CV15" s="66">
        <v>0</v>
      </c>
      <c r="CW15" s="66">
        <v>200</v>
      </c>
      <c r="CX15" s="66">
        <v>100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66">
        <v>120</v>
      </c>
      <c r="DG15" s="66">
        <v>0</v>
      </c>
      <c r="DH15" s="66">
        <v>100</v>
      </c>
      <c r="DI15" s="66">
        <v>25</v>
      </c>
      <c r="DJ15" s="66">
        <v>0</v>
      </c>
      <c r="DK15" s="66">
        <v>125</v>
      </c>
      <c r="DL15" s="66">
        <v>100</v>
      </c>
      <c r="DM15" s="66">
        <v>6</v>
      </c>
      <c r="DN15" s="66">
        <v>1</v>
      </c>
      <c r="DO15" s="66">
        <v>3</v>
      </c>
      <c r="DP15" s="66">
        <v>2</v>
      </c>
      <c r="DQ15" s="66">
        <v>0</v>
      </c>
      <c r="DR15" s="66">
        <v>6</v>
      </c>
      <c r="DS15" s="66">
        <v>100</v>
      </c>
    </row>
    <row r="16" spans="1:123" ht="15.75" x14ac:dyDescent="0.3">
      <c r="A16" s="45">
        <v>16</v>
      </c>
      <c r="B16" s="46" t="s">
        <v>7</v>
      </c>
      <c r="C16" s="46" t="s">
        <v>19</v>
      </c>
      <c r="D16" s="46" t="s">
        <v>14</v>
      </c>
      <c r="E16" s="66">
        <v>1.5</v>
      </c>
      <c r="F16" s="66"/>
      <c r="G16" s="66"/>
      <c r="H16" s="66">
        <v>0.5</v>
      </c>
      <c r="I16" s="66"/>
      <c r="J16" s="66">
        <v>0.5</v>
      </c>
      <c r="K16" s="66">
        <v>33.33</v>
      </c>
      <c r="L16" s="51">
        <v>0.8</v>
      </c>
      <c r="M16" s="51"/>
      <c r="N16" s="51"/>
      <c r="O16" s="51">
        <v>0.4</v>
      </c>
      <c r="P16" s="51"/>
      <c r="Q16" s="51">
        <v>0.4</v>
      </c>
      <c r="R16" s="51">
        <v>50</v>
      </c>
      <c r="S16" s="51">
        <v>0</v>
      </c>
      <c r="T16" s="51"/>
      <c r="U16" s="51"/>
      <c r="V16" s="51">
        <v>0</v>
      </c>
      <c r="W16" s="51"/>
      <c r="X16" s="51">
        <v>0</v>
      </c>
      <c r="Y16" s="51">
        <v>0</v>
      </c>
      <c r="Z16" s="51">
        <v>0.6</v>
      </c>
      <c r="AA16" s="51">
        <v>0.4</v>
      </c>
      <c r="AB16" s="51"/>
      <c r="AC16" s="51">
        <v>0</v>
      </c>
      <c r="AD16" s="51"/>
      <c r="AE16" s="51">
        <v>0.4</v>
      </c>
      <c r="AF16" s="51">
        <v>66.66</v>
      </c>
      <c r="AG16" s="57">
        <v>2.3500000000000001E-3</v>
      </c>
      <c r="AH16" s="57">
        <v>7.6000000000000004E-4</v>
      </c>
      <c r="AI16" s="57">
        <v>3.6000000000000002E-4</v>
      </c>
      <c r="AJ16" s="58">
        <v>5.9999999999999995E-4</v>
      </c>
      <c r="AK16" s="51"/>
      <c r="AL16" s="57">
        <f t="shared" si="0"/>
        <v>1.72E-3</v>
      </c>
      <c r="AM16" s="60">
        <f>AL16/AG16*100</f>
        <v>73.191489361702125</v>
      </c>
      <c r="AN16" s="51">
        <v>2</v>
      </c>
      <c r="AO16" s="51"/>
      <c r="AP16" s="51"/>
      <c r="AQ16" s="51">
        <v>2</v>
      </c>
      <c r="AR16" s="51"/>
      <c r="AS16" s="51">
        <v>2</v>
      </c>
      <c r="AT16" s="51">
        <v>100</v>
      </c>
      <c r="AU16" s="51">
        <v>2</v>
      </c>
      <c r="AV16" s="51"/>
      <c r="AW16" s="51"/>
      <c r="AX16" s="51">
        <v>2</v>
      </c>
      <c r="AY16" s="51"/>
      <c r="AZ16" s="51">
        <v>2</v>
      </c>
      <c r="BA16" s="51">
        <v>100</v>
      </c>
      <c r="BB16" s="51">
        <v>1</v>
      </c>
      <c r="BC16" s="51"/>
      <c r="BD16" s="51"/>
      <c r="BE16" s="51">
        <v>1</v>
      </c>
      <c r="BF16" s="51"/>
      <c r="BG16" s="51">
        <v>1</v>
      </c>
      <c r="BH16" s="51">
        <v>100</v>
      </c>
      <c r="BI16" s="51">
        <v>25</v>
      </c>
      <c r="BJ16" s="53">
        <v>8</v>
      </c>
      <c r="BK16" s="53">
        <v>18</v>
      </c>
      <c r="BL16" s="51">
        <v>1</v>
      </c>
      <c r="BM16" s="51"/>
      <c r="BN16" s="51">
        <v>27</v>
      </c>
      <c r="BO16" s="51">
        <v>108</v>
      </c>
      <c r="BP16" s="51">
        <v>0</v>
      </c>
      <c r="BQ16" s="51"/>
      <c r="BR16" s="51"/>
      <c r="BS16" s="51">
        <v>0</v>
      </c>
      <c r="BT16" s="51"/>
      <c r="BU16" s="51">
        <v>0</v>
      </c>
      <c r="BV16" s="51">
        <v>0</v>
      </c>
      <c r="BW16" s="51">
        <v>0</v>
      </c>
      <c r="BX16" s="51"/>
      <c r="BY16" s="51"/>
      <c r="BZ16" s="51">
        <v>0</v>
      </c>
      <c r="CA16" s="51"/>
      <c r="CB16" s="51">
        <v>0</v>
      </c>
      <c r="CC16" s="51">
        <v>0</v>
      </c>
      <c r="CD16" s="51">
        <v>0</v>
      </c>
      <c r="CE16" s="51"/>
      <c r="CF16" s="51"/>
      <c r="CG16" s="51">
        <v>0</v>
      </c>
      <c r="CH16" s="51"/>
      <c r="CI16" s="51">
        <v>0</v>
      </c>
      <c r="CJ16" s="51">
        <v>0</v>
      </c>
      <c r="CK16" s="66">
        <v>8</v>
      </c>
      <c r="CL16" s="66"/>
      <c r="CM16" s="66"/>
      <c r="CN16" s="66">
        <v>3</v>
      </c>
      <c r="CO16" s="66"/>
      <c r="CP16" s="66">
        <v>8</v>
      </c>
      <c r="CQ16" s="66">
        <v>100</v>
      </c>
      <c r="CR16" s="66">
        <v>180</v>
      </c>
      <c r="CS16" s="66"/>
      <c r="CT16" s="66"/>
      <c r="CU16" s="66">
        <v>40</v>
      </c>
      <c r="CV16" s="66"/>
      <c r="CW16" s="66">
        <v>40</v>
      </c>
      <c r="CX16" s="66">
        <v>22.22</v>
      </c>
      <c r="CY16" s="51">
        <v>0</v>
      </c>
      <c r="CZ16" s="51"/>
      <c r="DA16" s="51"/>
      <c r="DB16" s="51">
        <v>0</v>
      </c>
      <c r="DC16" s="51"/>
      <c r="DD16" s="51">
        <v>0</v>
      </c>
      <c r="DE16" s="51">
        <v>0</v>
      </c>
      <c r="DF16" s="66">
        <v>300</v>
      </c>
      <c r="DG16" s="66"/>
      <c r="DH16" s="67">
        <v>60</v>
      </c>
      <c r="DI16" s="66">
        <v>43</v>
      </c>
      <c r="DJ16" s="66"/>
      <c r="DK16" s="66">
        <v>103</v>
      </c>
      <c r="DL16" s="71">
        <v>34.33</v>
      </c>
      <c r="DM16" s="66">
        <v>5</v>
      </c>
      <c r="DN16" s="67">
        <v>1</v>
      </c>
      <c r="DO16" s="67">
        <v>3</v>
      </c>
      <c r="DP16" s="66">
        <v>1</v>
      </c>
      <c r="DQ16" s="66"/>
      <c r="DR16" s="66">
        <v>5</v>
      </c>
      <c r="DS16" s="66">
        <v>100</v>
      </c>
    </row>
    <row r="17" spans="1:123" ht="15.75" x14ac:dyDescent="0.3">
      <c r="A17" s="45">
        <v>17</v>
      </c>
      <c r="B17" s="46" t="s">
        <v>7</v>
      </c>
      <c r="C17" s="46" t="s">
        <v>19</v>
      </c>
      <c r="D17" s="46" t="s">
        <v>12</v>
      </c>
      <c r="E17" s="66">
        <v>0.5</v>
      </c>
      <c r="F17" s="66">
        <v>0</v>
      </c>
      <c r="G17" s="66">
        <v>0</v>
      </c>
      <c r="H17" s="66">
        <v>0</v>
      </c>
      <c r="I17" s="66"/>
      <c r="J17" s="66">
        <v>0</v>
      </c>
      <c r="K17" s="66">
        <v>0</v>
      </c>
      <c r="L17" s="51">
        <v>0</v>
      </c>
      <c r="M17" s="51">
        <v>0</v>
      </c>
      <c r="N17" s="51">
        <v>0</v>
      </c>
      <c r="O17" s="51">
        <v>0</v>
      </c>
      <c r="P17" s="51"/>
      <c r="Q17" s="51">
        <v>0</v>
      </c>
      <c r="R17" s="51">
        <v>0</v>
      </c>
      <c r="S17" s="52">
        <v>0</v>
      </c>
      <c r="T17" s="53">
        <v>0</v>
      </c>
      <c r="U17" s="51">
        <v>0</v>
      </c>
      <c r="V17" s="51">
        <v>0</v>
      </c>
      <c r="W17" s="51"/>
      <c r="X17" s="51">
        <v>0</v>
      </c>
      <c r="Y17" s="51">
        <v>0</v>
      </c>
      <c r="Z17" s="51">
        <v>0.8</v>
      </c>
      <c r="AA17" s="51">
        <v>0.42</v>
      </c>
      <c r="AB17" s="51">
        <v>0</v>
      </c>
      <c r="AC17" s="51">
        <v>0</v>
      </c>
      <c r="AD17" s="51"/>
      <c r="AE17" s="51">
        <v>0.42</v>
      </c>
      <c r="AF17" s="51">
        <v>52</v>
      </c>
      <c r="AG17" s="57">
        <v>2.2499999999999998E-3</v>
      </c>
      <c r="AH17" s="57">
        <v>4.4999999999999999E-4</v>
      </c>
      <c r="AI17" s="57">
        <v>5.2999999999999998E-4</v>
      </c>
      <c r="AJ17" s="57">
        <v>5.5000000000000003E-4</v>
      </c>
      <c r="AK17" s="51"/>
      <c r="AL17" s="57">
        <f t="shared" si="0"/>
        <v>1.5300000000000001E-3</v>
      </c>
      <c r="AM17" s="51">
        <v>68</v>
      </c>
      <c r="AN17" s="51">
        <v>0</v>
      </c>
      <c r="AO17" s="51">
        <v>0</v>
      </c>
      <c r="AP17" s="51">
        <v>0</v>
      </c>
      <c r="AQ17" s="51">
        <v>0</v>
      </c>
      <c r="AR17" s="53"/>
      <c r="AS17" s="51"/>
      <c r="AT17" s="51">
        <v>0</v>
      </c>
      <c r="AU17" s="51">
        <v>1</v>
      </c>
      <c r="AV17" s="51">
        <v>0</v>
      </c>
      <c r="AW17" s="51">
        <v>0</v>
      </c>
      <c r="AX17" s="51">
        <v>0</v>
      </c>
      <c r="AY17" s="51"/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/>
      <c r="BG17" s="51">
        <v>0</v>
      </c>
      <c r="BH17" s="51">
        <v>0</v>
      </c>
      <c r="BI17" s="51">
        <v>25</v>
      </c>
      <c r="BJ17" s="51">
        <v>1</v>
      </c>
      <c r="BK17" s="51">
        <v>14</v>
      </c>
      <c r="BL17" s="51">
        <v>6</v>
      </c>
      <c r="BM17" s="51"/>
      <c r="BN17" s="51">
        <v>21</v>
      </c>
      <c r="BO17" s="51">
        <v>84</v>
      </c>
      <c r="BP17" s="51">
        <v>0</v>
      </c>
      <c r="BQ17" s="51">
        <v>0</v>
      </c>
      <c r="BR17" s="51">
        <v>0</v>
      </c>
      <c r="BS17" s="51">
        <v>0</v>
      </c>
      <c r="BT17" s="51"/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/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/>
      <c r="CI17" s="51">
        <v>0</v>
      </c>
      <c r="CJ17" s="51">
        <v>0</v>
      </c>
      <c r="CK17" s="66">
        <v>7</v>
      </c>
      <c r="CL17" s="66">
        <v>0</v>
      </c>
      <c r="CM17" s="66">
        <v>3</v>
      </c>
      <c r="CN17" s="66">
        <v>4</v>
      </c>
      <c r="CO17" s="66"/>
      <c r="CP17" s="66">
        <v>7</v>
      </c>
      <c r="CQ17" s="66">
        <v>100</v>
      </c>
      <c r="CR17" s="66">
        <v>0</v>
      </c>
      <c r="CS17" s="66">
        <v>0</v>
      </c>
      <c r="CT17" s="66">
        <v>0</v>
      </c>
      <c r="CU17" s="66">
        <v>0</v>
      </c>
      <c r="CV17" s="66"/>
      <c r="CW17" s="66">
        <v>0</v>
      </c>
      <c r="CX17" s="66">
        <v>0</v>
      </c>
      <c r="CY17" s="51">
        <v>0</v>
      </c>
      <c r="CZ17" s="51">
        <v>0</v>
      </c>
      <c r="DA17" s="51">
        <v>0</v>
      </c>
      <c r="DB17" s="51">
        <v>0</v>
      </c>
      <c r="DC17" s="51"/>
      <c r="DD17" s="51">
        <v>0</v>
      </c>
      <c r="DE17" s="51">
        <v>0</v>
      </c>
      <c r="DF17" s="66">
        <v>80</v>
      </c>
      <c r="DG17" s="66">
        <v>0</v>
      </c>
      <c r="DH17" s="66">
        <v>60</v>
      </c>
      <c r="DI17" s="66">
        <v>20</v>
      </c>
      <c r="DJ17" s="66"/>
      <c r="DK17" s="66">
        <v>80</v>
      </c>
      <c r="DL17" s="66">
        <v>100</v>
      </c>
      <c r="DM17" s="66">
        <v>5</v>
      </c>
      <c r="DN17" s="66">
        <v>1</v>
      </c>
      <c r="DO17" s="66">
        <v>2</v>
      </c>
      <c r="DP17" s="66">
        <v>2</v>
      </c>
      <c r="DQ17" s="66"/>
      <c r="DR17" s="66">
        <v>5</v>
      </c>
      <c r="DS17" s="66">
        <v>100</v>
      </c>
    </row>
    <row r="18" spans="1:123" ht="15.75" x14ac:dyDescent="0.3">
      <c r="A18" s="45">
        <v>18</v>
      </c>
      <c r="B18" s="46" t="s">
        <v>7</v>
      </c>
      <c r="C18" s="46" t="s">
        <v>19</v>
      </c>
      <c r="D18" s="46" t="s">
        <v>15</v>
      </c>
      <c r="E18" s="66">
        <v>0</v>
      </c>
      <c r="F18" s="66">
        <v>0</v>
      </c>
      <c r="G18" s="66">
        <v>0</v>
      </c>
      <c r="H18" s="66"/>
      <c r="I18" s="66"/>
      <c r="J18" s="66">
        <v>0</v>
      </c>
      <c r="K18" s="66"/>
      <c r="L18" s="51">
        <v>0</v>
      </c>
      <c r="M18" s="51">
        <v>0</v>
      </c>
      <c r="N18" s="51">
        <v>0</v>
      </c>
      <c r="O18" s="51">
        <v>0</v>
      </c>
      <c r="P18" s="51"/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/>
      <c r="X18" s="51">
        <v>0</v>
      </c>
      <c r="Y18" s="51">
        <v>0</v>
      </c>
      <c r="Z18" s="51">
        <v>0.5</v>
      </c>
      <c r="AA18" s="51">
        <v>0.42</v>
      </c>
      <c r="AB18" s="51">
        <v>0</v>
      </c>
      <c r="AC18" s="51">
        <v>0</v>
      </c>
      <c r="AD18" s="51"/>
      <c r="AE18" s="51">
        <v>0.42</v>
      </c>
      <c r="AF18" s="51">
        <v>84</v>
      </c>
      <c r="AG18" s="58">
        <v>1.5E-3</v>
      </c>
      <c r="AH18" s="58">
        <v>2.9999999999999997E-4</v>
      </c>
      <c r="AI18" s="57">
        <v>3.8000000000000002E-4</v>
      </c>
      <c r="AJ18" s="57">
        <v>3.8999999999999999E-4</v>
      </c>
      <c r="AK18" s="51"/>
      <c r="AL18" s="57">
        <f t="shared" si="0"/>
        <v>1.07E-3</v>
      </c>
      <c r="AM18" s="51">
        <v>71</v>
      </c>
      <c r="AN18" s="51">
        <v>0</v>
      </c>
      <c r="AO18" s="51">
        <v>0</v>
      </c>
      <c r="AP18" s="51">
        <v>0</v>
      </c>
      <c r="AQ18" s="51">
        <v>0</v>
      </c>
      <c r="AR18" s="51"/>
      <c r="AS18" s="51">
        <v>0</v>
      </c>
      <c r="AT18" s="51">
        <v>0</v>
      </c>
      <c r="AU18" s="51">
        <v>2</v>
      </c>
      <c r="AV18" s="51">
        <v>0</v>
      </c>
      <c r="AW18" s="51">
        <v>0</v>
      </c>
      <c r="AX18" s="51">
        <v>2</v>
      </c>
      <c r="AY18" s="51"/>
      <c r="AZ18" s="51">
        <v>2</v>
      </c>
      <c r="BA18" s="51">
        <v>100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20</v>
      </c>
      <c r="BJ18" s="51">
        <v>4</v>
      </c>
      <c r="BK18" s="51">
        <v>4</v>
      </c>
      <c r="BL18" s="51">
        <v>4</v>
      </c>
      <c r="BM18" s="51"/>
      <c r="BN18" s="51">
        <v>12</v>
      </c>
      <c r="BO18" s="51">
        <v>60</v>
      </c>
      <c r="BP18" s="51">
        <v>0</v>
      </c>
      <c r="BQ18" s="51">
        <v>0</v>
      </c>
      <c r="BR18" s="51">
        <v>0</v>
      </c>
      <c r="BS18" s="51">
        <v>0</v>
      </c>
      <c r="BT18" s="51"/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/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/>
      <c r="CI18" s="51">
        <v>0</v>
      </c>
      <c r="CJ18" s="51">
        <v>0</v>
      </c>
      <c r="CK18" s="66">
        <v>6</v>
      </c>
      <c r="CL18" s="66">
        <v>2</v>
      </c>
      <c r="CM18" s="66">
        <v>2</v>
      </c>
      <c r="CN18" s="66">
        <v>2</v>
      </c>
      <c r="CO18" s="66"/>
      <c r="CP18" s="66">
        <v>6</v>
      </c>
      <c r="CQ18" s="66">
        <v>100</v>
      </c>
      <c r="CR18" s="67">
        <v>100</v>
      </c>
      <c r="CS18" s="66">
        <v>0</v>
      </c>
      <c r="CT18" s="66">
        <v>0</v>
      </c>
      <c r="CU18" s="66">
        <v>0</v>
      </c>
      <c r="CV18" s="66"/>
      <c r="CW18" s="66">
        <v>0</v>
      </c>
      <c r="CX18" s="66">
        <v>0</v>
      </c>
      <c r="CY18" s="51">
        <v>0</v>
      </c>
      <c r="CZ18" s="51">
        <v>0</v>
      </c>
      <c r="DA18" s="51">
        <v>0</v>
      </c>
      <c r="DB18" s="51">
        <v>0</v>
      </c>
      <c r="DC18" s="51"/>
      <c r="DD18" s="51">
        <v>0</v>
      </c>
      <c r="DE18" s="51">
        <v>0</v>
      </c>
      <c r="DF18" s="66">
        <v>80</v>
      </c>
      <c r="DG18" s="66">
        <v>0</v>
      </c>
      <c r="DH18" s="66">
        <v>60</v>
      </c>
      <c r="DI18" s="66">
        <v>18</v>
      </c>
      <c r="DJ18" s="66"/>
      <c r="DK18" s="66">
        <v>78</v>
      </c>
      <c r="DL18" s="66">
        <v>97.5</v>
      </c>
      <c r="DM18" s="66">
        <v>4</v>
      </c>
      <c r="DN18" s="66">
        <v>1</v>
      </c>
      <c r="DO18" s="66">
        <v>1</v>
      </c>
      <c r="DP18" s="66">
        <v>2</v>
      </c>
      <c r="DQ18" s="66"/>
      <c r="DR18" s="66">
        <v>4</v>
      </c>
      <c r="DS18" s="66">
        <v>100</v>
      </c>
    </row>
    <row r="19" spans="1:123" ht="15.75" x14ac:dyDescent="0.3">
      <c r="A19" s="45">
        <v>19</v>
      </c>
      <c r="B19" s="46" t="s">
        <v>7</v>
      </c>
      <c r="C19" s="46" t="s">
        <v>19</v>
      </c>
      <c r="D19" s="46" t="s">
        <v>18</v>
      </c>
      <c r="E19" s="66">
        <v>0.8</v>
      </c>
      <c r="F19" s="66"/>
      <c r="G19" s="66"/>
      <c r="H19" s="66"/>
      <c r="I19" s="66"/>
      <c r="J19" s="66"/>
      <c r="K19" s="66"/>
      <c r="L19" s="53">
        <v>0</v>
      </c>
      <c r="M19" s="51"/>
      <c r="N19" s="51"/>
      <c r="O19" s="51"/>
      <c r="P19" s="51"/>
      <c r="Q19" s="51"/>
      <c r="R19" s="51"/>
      <c r="S19" s="53">
        <v>0</v>
      </c>
      <c r="T19" s="51"/>
      <c r="U19" s="51"/>
      <c r="V19" s="51"/>
      <c r="W19" s="51"/>
      <c r="X19" s="51"/>
      <c r="Y19" s="51"/>
      <c r="Z19" s="51">
        <v>0.5</v>
      </c>
      <c r="AA19" s="51">
        <v>0.4</v>
      </c>
      <c r="AB19" s="51"/>
      <c r="AC19" s="51"/>
      <c r="AD19" s="51"/>
      <c r="AE19" s="51">
        <v>0.4</v>
      </c>
      <c r="AF19" s="51">
        <v>80</v>
      </c>
      <c r="AG19" s="57">
        <v>2.2499999999999998E-3</v>
      </c>
      <c r="AH19" s="57">
        <v>5.0000000000000001E-4</v>
      </c>
      <c r="AI19" s="58">
        <v>5.9999999999999995E-4</v>
      </c>
      <c r="AJ19" s="58">
        <v>5.9999999999999995E-4</v>
      </c>
      <c r="AK19" s="51"/>
      <c r="AL19" s="57">
        <f t="shared" si="0"/>
        <v>1.6999999999999999E-3</v>
      </c>
      <c r="AM19" s="60">
        <v>75.5</v>
      </c>
      <c r="AN19" s="51"/>
      <c r="AO19" s="51"/>
      <c r="AP19" s="51"/>
      <c r="AQ19" s="51"/>
      <c r="AR19" s="51"/>
      <c r="AS19" s="51"/>
      <c r="AT19" s="51"/>
      <c r="AU19" s="51">
        <v>2</v>
      </c>
      <c r="AV19" s="51"/>
      <c r="AW19" s="51"/>
      <c r="AX19" s="51">
        <v>2</v>
      </c>
      <c r="AY19" s="51"/>
      <c r="AZ19" s="51">
        <v>2</v>
      </c>
      <c r="BA19" s="51">
        <v>100</v>
      </c>
      <c r="BB19" s="51">
        <v>1</v>
      </c>
      <c r="BC19" s="51"/>
      <c r="BD19" s="51">
        <v>1</v>
      </c>
      <c r="BE19" s="51"/>
      <c r="BF19" s="51"/>
      <c r="BG19" s="51">
        <v>1</v>
      </c>
      <c r="BH19" s="51">
        <v>100</v>
      </c>
      <c r="BI19" s="51">
        <v>25</v>
      </c>
      <c r="BJ19" s="51">
        <v>8</v>
      </c>
      <c r="BK19" s="51">
        <v>7</v>
      </c>
      <c r="BL19" s="51">
        <v>6</v>
      </c>
      <c r="BM19" s="51"/>
      <c r="BN19" s="51">
        <v>21</v>
      </c>
      <c r="BO19" s="51">
        <v>84</v>
      </c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66">
        <v>6</v>
      </c>
      <c r="CL19" s="66">
        <v>2</v>
      </c>
      <c r="CM19" s="66">
        <v>1</v>
      </c>
      <c r="CN19" s="66">
        <v>3</v>
      </c>
      <c r="CO19" s="66"/>
      <c r="CP19" s="66">
        <v>6</v>
      </c>
      <c r="CQ19" s="66">
        <v>100</v>
      </c>
      <c r="CR19" s="66">
        <v>100</v>
      </c>
      <c r="CS19" s="66"/>
      <c r="CT19" s="66"/>
      <c r="CU19" s="66"/>
      <c r="CV19" s="66"/>
      <c r="CW19" s="66"/>
      <c r="CX19" s="66"/>
      <c r="CY19" s="51"/>
      <c r="CZ19" s="51"/>
      <c r="DA19" s="51"/>
      <c r="DB19" s="51"/>
      <c r="DC19" s="51"/>
      <c r="DD19" s="51"/>
      <c r="DE19" s="51"/>
      <c r="DF19" s="66">
        <v>300</v>
      </c>
      <c r="DG19" s="66"/>
      <c r="DH19" s="66">
        <v>60</v>
      </c>
      <c r="DI19" s="66">
        <v>18</v>
      </c>
      <c r="DJ19" s="66"/>
      <c r="DK19" s="66">
        <v>78</v>
      </c>
      <c r="DL19" s="66">
        <v>26</v>
      </c>
      <c r="DM19" s="66">
        <v>5</v>
      </c>
      <c r="DN19" s="66">
        <v>2</v>
      </c>
      <c r="DO19" s="66">
        <v>1</v>
      </c>
      <c r="DP19" s="66">
        <v>2</v>
      </c>
      <c r="DQ19" s="66"/>
      <c r="DR19" s="66">
        <v>5</v>
      </c>
      <c r="DS19" s="66">
        <v>100</v>
      </c>
    </row>
    <row r="20" spans="1:123" s="77" customFormat="1" ht="15.75" x14ac:dyDescent="0.3">
      <c r="A20" s="75">
        <v>20</v>
      </c>
      <c r="B20" s="76" t="s">
        <v>7</v>
      </c>
      <c r="C20" s="76" t="s">
        <v>19</v>
      </c>
      <c r="D20" s="76" t="s">
        <v>17</v>
      </c>
      <c r="E20" s="66">
        <v>1.5</v>
      </c>
      <c r="F20" s="66">
        <v>0</v>
      </c>
      <c r="G20" s="66">
        <v>0</v>
      </c>
      <c r="H20" s="66">
        <v>0</v>
      </c>
      <c r="I20" s="70">
        <v>1.5</v>
      </c>
      <c r="J20" s="70">
        <v>1.5</v>
      </c>
      <c r="K20" s="67">
        <v>100</v>
      </c>
      <c r="L20" s="52">
        <v>0.8</v>
      </c>
      <c r="M20" s="51">
        <v>0</v>
      </c>
      <c r="N20" s="51">
        <v>0</v>
      </c>
      <c r="O20" s="51">
        <v>0</v>
      </c>
      <c r="P20" s="52">
        <v>0.8</v>
      </c>
      <c r="Q20" s="52">
        <v>0.8</v>
      </c>
      <c r="R20" s="53">
        <v>100</v>
      </c>
      <c r="S20" s="51">
        <v>0.5</v>
      </c>
      <c r="T20" s="51">
        <v>0</v>
      </c>
      <c r="U20" s="51">
        <v>0</v>
      </c>
      <c r="V20" s="51">
        <v>0</v>
      </c>
      <c r="W20" s="52">
        <v>0.5</v>
      </c>
      <c r="X20" s="52">
        <v>0.5</v>
      </c>
      <c r="Y20" s="53">
        <v>100</v>
      </c>
      <c r="Z20" s="51">
        <v>0.8</v>
      </c>
      <c r="AA20" s="51">
        <v>0.4</v>
      </c>
      <c r="AB20" s="51">
        <v>0</v>
      </c>
      <c r="AC20" s="51">
        <v>0</v>
      </c>
      <c r="AD20" s="53">
        <v>0</v>
      </c>
      <c r="AE20" s="51">
        <v>0.4</v>
      </c>
      <c r="AF20" s="53">
        <v>50</v>
      </c>
      <c r="AG20" s="57">
        <v>2.4499999999999999E-3</v>
      </c>
      <c r="AH20" s="57">
        <v>7.1000000000000002E-4</v>
      </c>
      <c r="AI20" s="57">
        <v>6.8999999999999997E-4</v>
      </c>
      <c r="AJ20" s="57">
        <v>7.7999999999999999E-4</v>
      </c>
      <c r="AK20" s="57">
        <v>2.7E-4</v>
      </c>
      <c r="AL20" s="57">
        <v>2.4499999999999999E-3</v>
      </c>
      <c r="AM20" s="60">
        <v>53</v>
      </c>
      <c r="AN20" s="51">
        <v>0</v>
      </c>
      <c r="AO20" s="51">
        <v>0</v>
      </c>
      <c r="AP20" s="51">
        <v>0</v>
      </c>
      <c r="AQ20" s="51">
        <v>0</v>
      </c>
      <c r="AR20" s="53">
        <v>2</v>
      </c>
      <c r="AS20" s="53">
        <v>2</v>
      </c>
      <c r="AT20" s="51"/>
      <c r="AU20" s="51">
        <v>2</v>
      </c>
      <c r="AV20" s="51">
        <v>0</v>
      </c>
      <c r="AW20" s="51">
        <v>0</v>
      </c>
      <c r="AX20" s="53">
        <v>0</v>
      </c>
      <c r="AY20" s="53">
        <v>2</v>
      </c>
      <c r="AZ20" s="53">
        <v>2</v>
      </c>
      <c r="BA20" s="53">
        <v>100</v>
      </c>
      <c r="BB20" s="51">
        <v>0</v>
      </c>
      <c r="BC20" s="51">
        <v>0</v>
      </c>
      <c r="BD20" s="51">
        <v>0</v>
      </c>
      <c r="BE20" s="51">
        <v>0</v>
      </c>
      <c r="BF20" s="53">
        <v>2</v>
      </c>
      <c r="BG20" s="53">
        <v>2</v>
      </c>
      <c r="BH20" s="51"/>
      <c r="BI20" s="51">
        <v>30</v>
      </c>
      <c r="BJ20" s="51">
        <v>6</v>
      </c>
      <c r="BK20" s="51">
        <v>9</v>
      </c>
      <c r="BL20" s="51">
        <v>10</v>
      </c>
      <c r="BM20" s="53">
        <v>5</v>
      </c>
      <c r="BN20" s="53">
        <v>30</v>
      </c>
      <c r="BO20" s="53">
        <v>100</v>
      </c>
      <c r="BP20" s="51">
        <v>0</v>
      </c>
      <c r="BQ20" s="51">
        <v>0</v>
      </c>
      <c r="BR20" s="51">
        <v>0</v>
      </c>
      <c r="BS20" s="51">
        <v>0</v>
      </c>
      <c r="BT20" s="53">
        <v>0</v>
      </c>
      <c r="BU20" s="53">
        <v>0</v>
      </c>
      <c r="BV20" s="53">
        <v>0</v>
      </c>
      <c r="BW20" s="51">
        <v>0</v>
      </c>
      <c r="BX20" s="51">
        <v>0</v>
      </c>
      <c r="BY20" s="51">
        <v>0</v>
      </c>
      <c r="BZ20" s="51">
        <v>0</v>
      </c>
      <c r="CA20" s="51"/>
      <c r="CB20" s="53">
        <v>0</v>
      </c>
      <c r="CC20" s="53">
        <v>0</v>
      </c>
      <c r="CD20" s="51">
        <v>0</v>
      </c>
      <c r="CE20" s="51">
        <v>0</v>
      </c>
      <c r="CF20" s="51">
        <v>0</v>
      </c>
      <c r="CG20" s="51">
        <v>0</v>
      </c>
      <c r="CH20" s="53">
        <v>0</v>
      </c>
      <c r="CI20" s="53">
        <v>0</v>
      </c>
      <c r="CJ20" s="53">
        <v>0</v>
      </c>
      <c r="CK20" s="66">
        <v>10</v>
      </c>
      <c r="CL20" s="66">
        <v>2</v>
      </c>
      <c r="CM20" s="66">
        <v>5</v>
      </c>
      <c r="CN20" s="66">
        <v>3</v>
      </c>
      <c r="CO20" s="67">
        <v>0</v>
      </c>
      <c r="CP20" s="67">
        <v>10</v>
      </c>
      <c r="CQ20" s="67">
        <v>100</v>
      </c>
      <c r="CR20" s="66">
        <v>150</v>
      </c>
      <c r="CS20" s="66">
        <v>0</v>
      </c>
      <c r="CT20" s="66">
        <v>0</v>
      </c>
      <c r="CU20" s="66">
        <v>0</v>
      </c>
      <c r="CV20" s="67">
        <v>150</v>
      </c>
      <c r="CW20" s="67">
        <v>150</v>
      </c>
      <c r="CX20" s="67">
        <v>100</v>
      </c>
      <c r="CY20" s="51">
        <v>0</v>
      </c>
      <c r="CZ20" s="51">
        <v>0</v>
      </c>
      <c r="DA20" s="51">
        <v>0</v>
      </c>
      <c r="DB20" s="51">
        <v>0</v>
      </c>
      <c r="DC20" s="53">
        <v>0</v>
      </c>
      <c r="DD20" s="53">
        <v>0</v>
      </c>
      <c r="DE20" s="53">
        <v>0</v>
      </c>
      <c r="DF20" s="66">
        <v>600</v>
      </c>
      <c r="DG20" s="66">
        <v>0</v>
      </c>
      <c r="DH20" s="66">
        <v>240</v>
      </c>
      <c r="DI20" s="66">
        <v>18</v>
      </c>
      <c r="DJ20" s="67">
        <v>61</v>
      </c>
      <c r="DK20" s="66">
        <f>DJ20+DI20+DH20+DG20</f>
        <v>319</v>
      </c>
      <c r="DL20" s="67">
        <v>53</v>
      </c>
      <c r="DM20" s="66">
        <v>8</v>
      </c>
      <c r="DN20" s="66">
        <v>0</v>
      </c>
      <c r="DO20" s="66">
        <v>5</v>
      </c>
      <c r="DP20" s="67">
        <v>3</v>
      </c>
      <c r="DQ20" s="67">
        <v>0</v>
      </c>
      <c r="DR20" s="67">
        <v>8</v>
      </c>
      <c r="DS20" s="67">
        <v>100</v>
      </c>
    </row>
    <row r="21" spans="1:123" ht="15.75" x14ac:dyDescent="0.3">
      <c r="A21" s="45">
        <v>21</v>
      </c>
      <c r="B21" s="46" t="s">
        <v>7</v>
      </c>
      <c r="C21" s="46" t="s">
        <v>19</v>
      </c>
      <c r="D21" s="46" t="s">
        <v>16</v>
      </c>
      <c r="E21" s="66">
        <v>1.5</v>
      </c>
      <c r="F21" s="66">
        <v>0</v>
      </c>
      <c r="G21" s="66">
        <v>0</v>
      </c>
      <c r="H21" s="66">
        <v>0</v>
      </c>
      <c r="I21" s="66"/>
      <c r="J21" s="66"/>
      <c r="K21" s="66">
        <v>0</v>
      </c>
      <c r="L21" s="51">
        <v>0</v>
      </c>
      <c r="M21" s="51">
        <v>0</v>
      </c>
      <c r="N21" s="51">
        <v>0</v>
      </c>
      <c r="O21" s="51">
        <v>0</v>
      </c>
      <c r="P21" s="51"/>
      <c r="Q21" s="51"/>
      <c r="R21" s="51">
        <v>0</v>
      </c>
      <c r="S21" s="51">
        <v>0.5</v>
      </c>
      <c r="T21" s="51">
        <v>0</v>
      </c>
      <c r="U21" s="51">
        <v>0</v>
      </c>
      <c r="V21" s="51">
        <v>0</v>
      </c>
      <c r="W21" s="51"/>
      <c r="X21" s="51">
        <v>0</v>
      </c>
      <c r="Y21" s="51"/>
      <c r="Z21" s="51">
        <v>0.5</v>
      </c>
      <c r="AA21" s="51">
        <v>0.4</v>
      </c>
      <c r="AB21" s="51">
        <v>0</v>
      </c>
      <c r="AC21" s="51">
        <v>0</v>
      </c>
      <c r="AD21" s="51"/>
      <c r="AE21" s="51">
        <v>0.4</v>
      </c>
      <c r="AF21" s="51">
        <v>80</v>
      </c>
      <c r="AG21" s="58">
        <v>2.3999999999999998E-3</v>
      </c>
      <c r="AH21" s="58">
        <v>8.9999999999999998E-4</v>
      </c>
      <c r="AI21" s="58">
        <v>4.0000000000000002E-4</v>
      </c>
      <c r="AJ21" s="57">
        <v>6.2E-4</v>
      </c>
      <c r="AK21" s="51">
        <v>0</v>
      </c>
      <c r="AL21" s="57">
        <f t="shared" si="0"/>
        <v>1.92E-3</v>
      </c>
      <c r="AM21" s="51">
        <v>80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1</v>
      </c>
      <c r="AV21" s="51">
        <v>0</v>
      </c>
      <c r="AW21" s="51">
        <v>0</v>
      </c>
      <c r="AX21" s="51">
        <v>1</v>
      </c>
      <c r="AY21" s="51">
        <v>0</v>
      </c>
      <c r="AZ21" s="51">
        <v>1</v>
      </c>
      <c r="BA21" s="51">
        <v>100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25</v>
      </c>
      <c r="BJ21" s="51">
        <v>14</v>
      </c>
      <c r="BK21" s="51">
        <v>2</v>
      </c>
      <c r="BL21" s="51">
        <v>8</v>
      </c>
      <c r="BM21" s="51"/>
      <c r="BN21" s="51">
        <v>24</v>
      </c>
      <c r="BO21" s="51">
        <v>96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66">
        <v>9</v>
      </c>
      <c r="CL21" s="66">
        <v>5</v>
      </c>
      <c r="CM21" s="66">
        <v>1</v>
      </c>
      <c r="CN21" s="66">
        <v>3</v>
      </c>
      <c r="CO21" s="66">
        <v>0</v>
      </c>
      <c r="CP21" s="66">
        <v>9</v>
      </c>
      <c r="CQ21" s="66">
        <v>100</v>
      </c>
      <c r="CR21" s="66">
        <v>0</v>
      </c>
      <c r="CS21" s="66">
        <v>0</v>
      </c>
      <c r="CT21" s="66">
        <v>0</v>
      </c>
      <c r="CU21" s="66">
        <v>0</v>
      </c>
      <c r="CV21" s="66">
        <v>0</v>
      </c>
      <c r="CW21" s="66">
        <v>0</v>
      </c>
      <c r="CX21" s="66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66">
        <v>500</v>
      </c>
      <c r="DG21" s="66">
        <v>40</v>
      </c>
      <c r="DH21" s="66">
        <v>140</v>
      </c>
      <c r="DI21" s="66">
        <v>78</v>
      </c>
      <c r="DJ21" s="66">
        <v>0</v>
      </c>
      <c r="DK21" s="66">
        <v>258</v>
      </c>
      <c r="DL21" s="66">
        <v>51</v>
      </c>
      <c r="DM21" s="66">
        <v>8</v>
      </c>
      <c r="DN21" s="66">
        <v>5</v>
      </c>
      <c r="DO21" s="66">
        <v>1</v>
      </c>
      <c r="DP21" s="66">
        <v>2</v>
      </c>
      <c r="DQ21" s="66">
        <v>0</v>
      </c>
      <c r="DR21" s="66">
        <v>8</v>
      </c>
      <c r="DS21" s="66">
        <v>100</v>
      </c>
    </row>
    <row r="22" spans="1:123" ht="15.75" x14ac:dyDescent="0.3">
      <c r="A22" s="47"/>
      <c r="B22" s="49"/>
      <c r="C22" s="49"/>
      <c r="D22" s="48" t="s">
        <v>49</v>
      </c>
      <c r="E22" s="73">
        <f>SUM(E9:E21)</f>
        <v>13</v>
      </c>
      <c r="F22" s="73">
        <f t="shared" ref="F22:J22" si="1">SUM(F9:F21)</f>
        <v>0.4</v>
      </c>
      <c r="G22" s="73">
        <f t="shared" si="1"/>
        <v>0</v>
      </c>
      <c r="H22" s="73">
        <f t="shared" si="1"/>
        <v>2.7199999999999998</v>
      </c>
      <c r="I22" s="73">
        <f t="shared" si="1"/>
        <v>1.5</v>
      </c>
      <c r="J22" s="73">
        <f t="shared" si="1"/>
        <v>4.6199999999999992</v>
      </c>
      <c r="K22" s="69">
        <f>J22/E22*100</f>
        <v>35.538461538461533</v>
      </c>
      <c r="L22" s="56">
        <f>SUM(L9:L21)</f>
        <v>7.9999999999999991</v>
      </c>
      <c r="M22" s="55">
        <f t="shared" ref="M22:Q22" si="2">SUM(M9:M21)</f>
        <v>0</v>
      </c>
      <c r="N22" s="55">
        <f t="shared" si="2"/>
        <v>0.5</v>
      </c>
      <c r="O22" s="55">
        <f t="shared" si="2"/>
        <v>1.63</v>
      </c>
      <c r="P22" s="55">
        <f t="shared" si="2"/>
        <v>0.8</v>
      </c>
      <c r="Q22" s="55">
        <f t="shared" si="2"/>
        <v>2.9299999999999997</v>
      </c>
      <c r="R22" s="55">
        <f>Q22/L22*100</f>
        <v>36.625</v>
      </c>
      <c r="S22" s="55">
        <f>SUM(S9:S21)</f>
        <v>4</v>
      </c>
      <c r="T22" s="55">
        <f t="shared" ref="T22:X22" si="3">SUM(T9:T21)</f>
        <v>0</v>
      </c>
      <c r="U22" s="55">
        <f t="shared" si="3"/>
        <v>0</v>
      </c>
      <c r="V22" s="55">
        <f t="shared" si="3"/>
        <v>0.5</v>
      </c>
      <c r="W22" s="55">
        <f t="shared" si="3"/>
        <v>0.5</v>
      </c>
      <c r="X22" s="55">
        <f t="shared" si="3"/>
        <v>1</v>
      </c>
      <c r="Y22" s="55">
        <f>X22/S22*100</f>
        <v>25</v>
      </c>
      <c r="Z22" s="56">
        <f>SUM(Z9:Z21)</f>
        <v>9</v>
      </c>
      <c r="AA22" s="55">
        <f t="shared" ref="AA22:AE22" si="4">SUM(AA9:AA21)</f>
        <v>5.620000000000001</v>
      </c>
      <c r="AB22" s="55">
        <f t="shared" si="4"/>
        <v>0</v>
      </c>
      <c r="AC22" s="55">
        <f t="shared" si="4"/>
        <v>0</v>
      </c>
      <c r="AD22" s="55">
        <f t="shared" si="4"/>
        <v>0</v>
      </c>
      <c r="AE22" s="55">
        <f t="shared" si="4"/>
        <v>5.620000000000001</v>
      </c>
      <c r="AF22" s="56">
        <f>AE22/Z22*100</f>
        <v>62.444444444444457</v>
      </c>
      <c r="AG22" s="61">
        <f>SUM(AG9:AG21)</f>
        <v>3.0000000000000002E-2</v>
      </c>
      <c r="AH22" s="61">
        <f t="shared" ref="AH22:AL22" si="5">SUM(AH9:AH21)</f>
        <v>7.6400000000000001E-3</v>
      </c>
      <c r="AI22" s="61">
        <f t="shared" si="5"/>
        <v>7.3000000000000001E-3</v>
      </c>
      <c r="AJ22" s="61">
        <f t="shared" si="5"/>
        <v>8.3300000000000006E-3</v>
      </c>
      <c r="AK22" s="61">
        <f t="shared" si="5"/>
        <v>2.7E-4</v>
      </c>
      <c r="AL22" s="61">
        <f t="shared" si="5"/>
        <v>2.3540000000000005E-2</v>
      </c>
      <c r="AM22" s="62">
        <f>AL22/AG22*100</f>
        <v>78.466666666666669</v>
      </c>
      <c r="AN22" s="55">
        <f>SUM(AN9:AN21)</f>
        <v>7</v>
      </c>
      <c r="AO22" s="55">
        <f t="shared" ref="AO22:AS22" si="6">SUM(AO9:AO21)</f>
        <v>0</v>
      </c>
      <c r="AP22" s="55">
        <f t="shared" si="6"/>
        <v>1</v>
      </c>
      <c r="AQ22" s="55">
        <f t="shared" si="6"/>
        <v>2</v>
      </c>
      <c r="AR22" s="55">
        <f t="shared" si="6"/>
        <v>2</v>
      </c>
      <c r="AS22" s="55">
        <f t="shared" si="6"/>
        <v>5</v>
      </c>
      <c r="AT22" s="62">
        <f>AS22/AN22*100</f>
        <v>71.428571428571431</v>
      </c>
      <c r="AU22" s="55">
        <f>SUM(AU9:AU21)</f>
        <v>24</v>
      </c>
      <c r="AV22" s="55">
        <f t="shared" ref="AV22:AZ22" si="7">SUM(AV9:AV21)</f>
        <v>0</v>
      </c>
      <c r="AW22" s="55">
        <f t="shared" si="7"/>
        <v>2</v>
      </c>
      <c r="AX22" s="55">
        <f t="shared" si="7"/>
        <v>12</v>
      </c>
      <c r="AY22" s="55">
        <f t="shared" si="7"/>
        <v>2</v>
      </c>
      <c r="AZ22" s="55">
        <f t="shared" si="7"/>
        <v>16</v>
      </c>
      <c r="BA22" s="62">
        <f>AZ22/AU22*100</f>
        <v>66.666666666666657</v>
      </c>
      <c r="BB22" s="55">
        <f>SUM(BB9:BB21)</f>
        <v>7</v>
      </c>
      <c r="BC22" s="55">
        <f t="shared" ref="BC22:BG22" si="8">SUM(BC9:BC21)</f>
        <v>0</v>
      </c>
      <c r="BD22" s="55">
        <f t="shared" si="8"/>
        <v>4</v>
      </c>
      <c r="BE22" s="55">
        <f t="shared" si="8"/>
        <v>4</v>
      </c>
      <c r="BF22" s="55">
        <f t="shared" si="8"/>
        <v>2</v>
      </c>
      <c r="BG22" s="55">
        <f t="shared" si="8"/>
        <v>10</v>
      </c>
      <c r="BH22" s="62">
        <f>BG22/BB22*100</f>
        <v>142.85714285714286</v>
      </c>
      <c r="BI22" s="55">
        <f>SUM(BI9:BI21)</f>
        <v>350</v>
      </c>
      <c r="BJ22" s="55">
        <f t="shared" ref="BJ22:BN22" si="9">SUM(BJ9:BJ21)</f>
        <v>91</v>
      </c>
      <c r="BK22" s="55">
        <f t="shared" si="9"/>
        <v>164</v>
      </c>
      <c r="BL22" s="55">
        <f t="shared" si="9"/>
        <v>64</v>
      </c>
      <c r="BM22" s="55">
        <f t="shared" si="9"/>
        <v>5</v>
      </c>
      <c r="BN22" s="55">
        <f t="shared" si="9"/>
        <v>323</v>
      </c>
      <c r="BO22" s="62">
        <f>BN22/BI22*100</f>
        <v>92.285714285714278</v>
      </c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69">
        <f>SUM(CK9:CK21)</f>
        <v>102</v>
      </c>
      <c r="CL22" s="69">
        <f t="shared" ref="CL22:CP22" si="10">SUM(CL9:CL21)</f>
        <v>23</v>
      </c>
      <c r="CM22" s="69">
        <f t="shared" si="10"/>
        <v>33</v>
      </c>
      <c r="CN22" s="69">
        <f t="shared" si="10"/>
        <v>36</v>
      </c>
      <c r="CO22" s="69">
        <f t="shared" si="10"/>
        <v>0</v>
      </c>
      <c r="CP22" s="69">
        <f t="shared" si="10"/>
        <v>97</v>
      </c>
      <c r="CQ22" s="68">
        <f>CP22/CK22*100</f>
        <v>95.098039215686271</v>
      </c>
      <c r="CR22" s="69">
        <f>SUM(CR9:CR21)</f>
        <v>1500</v>
      </c>
      <c r="CS22" s="69">
        <f t="shared" ref="CS22:CW22" si="11">SUM(CS9:CS21)</f>
        <v>0</v>
      </c>
      <c r="CT22" s="69">
        <f t="shared" si="11"/>
        <v>108</v>
      </c>
      <c r="CU22" s="69">
        <f t="shared" si="11"/>
        <v>270</v>
      </c>
      <c r="CV22" s="69">
        <f t="shared" si="11"/>
        <v>150</v>
      </c>
      <c r="CW22" s="69">
        <f t="shared" si="11"/>
        <v>528</v>
      </c>
      <c r="CX22" s="69">
        <f>CW22/CR22*100</f>
        <v>35.199999999999996</v>
      </c>
      <c r="CY22" s="55"/>
      <c r="CZ22" s="55"/>
      <c r="DA22" s="55"/>
      <c r="DB22" s="55"/>
      <c r="DC22" s="55"/>
      <c r="DD22" s="55"/>
      <c r="DE22" s="55"/>
      <c r="DF22" s="69">
        <f>SUM(DF9:DF21)</f>
        <v>3500</v>
      </c>
      <c r="DG22" s="69">
        <f t="shared" ref="DG22:DK22" si="12">SUM(DG9:DG21)</f>
        <v>60</v>
      </c>
      <c r="DH22" s="69">
        <f t="shared" si="12"/>
        <v>1100.0021999999999</v>
      </c>
      <c r="DI22" s="69">
        <f t="shared" si="12"/>
        <v>377.00018</v>
      </c>
      <c r="DJ22" s="69">
        <f t="shared" si="12"/>
        <v>61</v>
      </c>
      <c r="DK22" s="69">
        <f t="shared" si="12"/>
        <v>1638.0023799999999</v>
      </c>
      <c r="DL22" s="68">
        <f>DK22/DF22*100</f>
        <v>46.800067999999996</v>
      </c>
      <c r="DM22" s="69">
        <f>SUM(DM9:DM21)</f>
        <v>86</v>
      </c>
      <c r="DN22" s="69">
        <f t="shared" ref="DN22:DR22" si="13">SUM(DN9:DN21)</f>
        <v>17</v>
      </c>
      <c r="DO22" s="69">
        <f t="shared" si="13"/>
        <v>33</v>
      </c>
      <c r="DP22" s="69">
        <f t="shared" si="13"/>
        <v>34</v>
      </c>
      <c r="DQ22" s="69">
        <f t="shared" si="13"/>
        <v>0</v>
      </c>
      <c r="DR22" s="69">
        <f t="shared" si="13"/>
        <v>83</v>
      </c>
      <c r="DS22" s="68">
        <f>DR22/DM22*100</f>
        <v>96.511627906976756</v>
      </c>
    </row>
    <row r="25" spans="1:123" ht="15.75" x14ac:dyDescent="0.3">
      <c r="DO25" s="74" t="s">
        <v>53</v>
      </c>
      <c r="DP25" s="74"/>
      <c r="DQ25" s="74"/>
    </row>
    <row r="26" spans="1:123" ht="15.75" x14ac:dyDescent="0.3">
      <c r="DO26" s="74" t="s">
        <v>50</v>
      </c>
      <c r="DP26" s="74"/>
      <c r="DQ26" s="74"/>
    </row>
    <row r="27" spans="1:123" ht="15.75" x14ac:dyDescent="0.3">
      <c r="DO27" s="74" t="s">
        <v>19</v>
      </c>
      <c r="DP27" s="74"/>
      <c r="DQ27" s="74"/>
    </row>
  </sheetData>
  <mergeCells count="3">
    <mergeCell ref="DO25:DQ25"/>
    <mergeCell ref="DO26:DQ26"/>
    <mergeCell ref="DO27:DQ27"/>
  </mergeCells>
  <pageMargins left="0.95" right="0.7" top="1" bottom="0.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Rangpur Division(SO)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USER</cp:lastModifiedBy>
  <cp:lastPrinted>2021-04-27T09:22:05Z</cp:lastPrinted>
  <dcterms:created xsi:type="dcterms:W3CDTF">2021-02-28T07:59:58Z</dcterms:created>
  <dcterms:modified xsi:type="dcterms:W3CDTF">2021-06-29T12:23:02Z</dcterms:modified>
</cp:coreProperties>
</file>